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_rels/workbook.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worksheets/_rels/sheet1.xml.rels" ContentType="application/vnd.openxmlformats-package.relationships+xml"/>
  <Override PartName="/xl/worksheets/_rels/sheet2.xml.rels" ContentType="application/vnd.openxmlformats-package.relationship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media/image1.png" ContentType="image/png"/>
  <Override PartName="/xl/comments1.xml" ContentType="application/vnd.openxmlformats-officedocument.spreadsheetml.comment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lle Blockchain-Förderungen 202" sheetId="1" state="visible" r:id="rId3"/>
    <sheet name="Ressort-Vergleich" sheetId="2" state="visible" r:id="rId4"/>
    <sheet name="Sheet3" sheetId="3" state="visible" r:id="rId5"/>
  </sheets>
  <externalReferences>
    <externalReference r:id="rId6"/>
  </externalReferences>
  <calcPr iterateCount="100" refMode="A1" iterate="false" iterateDelta="0.0001"/>
  <extLst>
    <ext xmlns:loext="http://schemas.libreoffice.org/" uri="{7626C862-2A13-11E5-B345-FEFF819CDC9F}">
      <loext:extCalcPr stringRefSyntax="CalcA1"/>
    </ext>
  </extLst>
</workbook>
</file>

<file path=xl/comments1.xml><?xml version="1.0" encoding="utf-8"?>
<comments xmlns="http://schemas.openxmlformats.org/spreadsheetml/2006/main" xmlns:xdr="http://schemas.openxmlformats.org/drawingml/2006/spreadsheetDrawing">
  <authors>
    <author>Unbekannter Autor</author>
  </authors>
  <commentList>
    <comment ref="O162" authorId="0">
      <text>
        <r>
          <rPr>
            <sz val="10"/>
            <rFont val="Calibri"/>
            <family val="2"/>
          </rPr>
          <t xml:space="preserve">adb:
</t>
        </r>
        <r>
          <rPr>
            <sz val="10"/>
            <color rgb="FF000000"/>
            <rFont val="Tahoma"/>
            <family val="2"/>
            <charset val="1"/>
          </rPr>
          <t xml:space="preserve">Summe aller hier aufgeführten Games
</t>
        </r>
      </text>
    </comment>
  </commentList>
</comments>
</file>

<file path=xl/sharedStrings.xml><?xml version="1.0" encoding="utf-8"?>
<sst xmlns="http://schemas.openxmlformats.org/spreadsheetml/2006/main" count="553" uniqueCount="285">
  <si>
    <t xml:space="preserve">lfd Nr</t>
  </si>
  <si>
    <t xml:space="preserve">EPL</t>
  </si>
  <si>
    <t xml:space="preserve">Ressort</t>
  </si>
  <si>
    <t xml:space="preserve">Kapitel</t>
  </si>
  <si>
    <t xml:space="preserve">Titel</t>
  </si>
  <si>
    <t xml:space="preserve">Thema</t>
  </si>
  <si>
    <t xml:space="preserve">Jahr</t>
  </si>
  <si>
    <t xml:space="preserve">FI_SUMBEW</t>
  </si>
  <si>
    <t xml:space="preserve">BMBF</t>
  </si>
  <si>
    <t xml:space="preserve">Verbundprojekt: Impact Sozialer Innovationen - ISI; Teilvorhaben: Wirkungsstudien</t>
  </si>
  <si>
    <t xml:space="preserve">Verbundprojekt: Impact Sozialer Innovationen - ISI; Teilvorhaben: Panelstudie</t>
  </si>
  <si>
    <t xml:space="preserve">Verbundprojekt: Impact Sozialer Innovationen - ISI; Teilvorhaben: Dynamisches Wirkungsmonitoring</t>
  </si>
  <si>
    <t xml:space="preserve">Verbundprojekt: Verteilte IoT-Plattformen für die sichere Lebensmittelproduktion - in Ausbildung, Forschung und industrieller Umsetzung</t>
  </si>
  <si>
    <t xml:space="preserve">https://www.kooperation-international.de/foerderung/projekte/detail/info/verbundprojekt-verteilte-iot-plattformen-fuer-die-sichere-lebensmittelproduktion-in-ausbildung-fo/</t>
  </si>
  <si>
    <t xml:space="preserve">Verbundprojekt: INFINITY – Teilvorhaben: Intelligentes Informationsmanagement zur sicheren Versorgung mit Lebensmitteln.</t>
  </si>
  <si>
    <t xml:space="preserve">https://www.kooperation-international.de/foerderung/projekte/detail/info/verbundprojekt-infinity-teilvorhaben-intelligentes-informationsmanagement-zur-sicheren-versorgun/</t>
  </si>
  <si>
    <t xml:space="preserve">Verbundprojekt: Eurostars 654 ADVANCE - Einsatz von Blockchain für die fortschrittliche Fälschungsbekämpfung bei Flüssigkeiten - mit besonderem Blick auf COVID19-Impfstoffe; Teilprojekt: Entwicklung von Feld-Scanning-
Systemen</t>
  </si>
  <si>
    <t xml:space="preserve">Verbundprojekt: Föderiertes Lernen mit Blockchains in Lebensmittelversorgungsketten; Teilvorhaben: Maschinelles Lernen</t>
  </si>
  <si>
    <t xml:space="preserve">Die Blockchain als Werkzeug zur dezentralen Speicherung individueller Weiterbildungsbiographien - Entwicklung und Erprobung von Werkzeugen zur Bearbeitung und Präsentation von anbieterübergreifenden Qualifikationsportfolios.</t>
  </si>
  <si>
    <t xml:space="preserve">Die Blockchain als Werkzeug zur dezentralen Speicherung individueller Weiterbildungsbiographien - Entwicklung und Erprobung von Werkzeugen zur Bearbeitung und Präsentation von anbieterübergreifenden Qualifikationsportfolios Teilvorhaben: MyEduLife - Einführung digitaler Bildungsinnovation in der Handelsbranche</t>
  </si>
  <si>
    <t xml:space="preserve">Die Blockchain als Werkzeug zur dezentralen Speicherung individueller Weiterbildungsbiographien - Entwicklung und Erprobung von Werkzeugen zur Bearbeitung und Präsentation von anbieterübergreifenden Qualifikationsportfolios</t>
  </si>
  <si>
    <t xml:space="preserve">Verbund Nr 8-14</t>
  </si>
  <si>
    <t xml:space="preserve">KUPPEL entwickelt technische Lösungen für eine hybride Cloud zur Bereitstellung eines KI-gestützten personalisierten und adaptiven Lernangebots zur Förderung der Digitalkompetenz Lehrender in der Weiterbildung, das auf verteilten Plattformen stattfindet und mit fälschungssicheren Zertifikaten abschließt.</t>
  </si>
  <si>
    <t xml:space="preserve">Verbund Nr. 15-20</t>
  </si>
  <si>
    <t xml:space="preserve">KMU-innovativ - Verbundprojekt: TRustworthy Autonmous Driving by DEzentralized Authentication and Authorization - TRADE -; Teilvorhaben: In-Car-DLT-Lösung</t>
  </si>
  <si>
    <t xml:space="preserve">Verbund Nr. 21-22</t>
  </si>
  <si>
    <r>
      <rPr>
        <sz val="10.5"/>
        <color rgb="FF000000"/>
        <rFont val="Calibri"/>
        <family val="2"/>
        <charset val="1"/>
      </rPr>
      <t xml:space="preserve">KMU-innovativ - Verbundprojekt: TRustworthy Autonmous Driving by </t>
    </r>
    <r>
      <rPr>
        <b val="true"/>
        <sz val="10.5"/>
        <color rgb="FF000000"/>
        <rFont val="Calibri"/>
        <family val="2"/>
        <charset val="1"/>
      </rPr>
      <t xml:space="preserve">DEzentralized Authentication</t>
    </r>
    <r>
      <rPr>
        <sz val="10.5"/>
        <color rgb="FF000000"/>
        <rFont val="Calibri"/>
        <family val="2"/>
        <charset val="1"/>
      </rPr>
      <t xml:space="preserve"> </t>
    </r>
    <r>
      <rPr>
        <b val="true"/>
        <sz val="10.5"/>
        <color rgb="FF000000"/>
        <rFont val="Calibri"/>
        <family val="2"/>
        <charset val="1"/>
      </rPr>
      <t xml:space="preserve">and Authorization</t>
    </r>
    <r>
      <rPr>
        <sz val="10.5"/>
        <color rgb="FF000000"/>
        <rFont val="Calibri"/>
        <family val="2"/>
        <charset val="1"/>
      </rPr>
      <t xml:space="preserve"> - TRADE -; Teilvorhaben: Trust in Automotive Cyber Systems - TRADE - TACS</t>
    </r>
  </si>
  <si>
    <t xml:space="preserve">Verbundprojekt: Datentreuhänder Plattform zum dezentralen Austausch von IT-Sicherheitsvorfällen - DEFENSIVE -; Teilvorhaben: Design und demonstratorische Entwicklung der Datentreuhänder Plattform</t>
  </si>
  <si>
    <t xml:space="preserve">curATime: Konzeptentwicklung für eine Plattform zur Nutzung, Verarbeitung und Wertschöpfung aus Biodaten (curAHub) – C</t>
  </si>
  <si>
    <t xml:space="preserve">KI-Projekt: https://curatime.org/projects</t>
  </si>
  <si>
    <r>
      <rPr>
        <sz val="10.5"/>
        <rFont val="Calibri"/>
        <family val="2"/>
        <charset val="1"/>
      </rPr>
      <t xml:space="preserve">Verbundprojekt: Entwicklung eines durchgängig digitalen Produktionsprozesses mit </t>
    </r>
    <r>
      <rPr>
        <b val="true"/>
        <sz val="10.5"/>
        <rFont val="Calibri"/>
        <family val="2"/>
        <charset val="1"/>
      </rPr>
      <t xml:space="preserve">lernende</t>
    </r>
    <r>
      <rPr>
        <sz val="10.5"/>
        <rFont val="Calibri"/>
        <family val="2"/>
        <charset val="1"/>
      </rPr>
      <t xml:space="preserve">m </t>
    </r>
    <r>
      <rPr>
        <b val="true"/>
        <sz val="10.5"/>
        <rFont val="Calibri"/>
        <family val="2"/>
        <charset val="1"/>
      </rPr>
      <t xml:space="preserve">Assistenzsystem</t>
    </r>
    <r>
      <rPr>
        <sz val="10.5"/>
        <rFont val="Calibri"/>
        <family val="2"/>
        <charset val="1"/>
      </rPr>
      <t xml:space="preserve"> (DiProLeA); Teilprojekt:Seemantische Integration von prozessrelevanten Informationen und   Kommunikation; automatisierte Ableitung von Arbeitsanweisungen</t>
    </r>
  </si>
  <si>
    <t xml:space="preserve">KI-Projekt: https://www.ingenieur.de/fachmedien/wt-werkstattstechnik/bmbf-produktionsforschung/diprolea-digitale-produktentstehungsprozesse/</t>
  </si>
  <si>
    <r>
      <rPr>
        <sz val="10.5"/>
        <rFont val="Calibri"/>
        <family val="2"/>
        <charset val="1"/>
      </rPr>
      <t xml:space="preserve">Verbundprojekt: Entwicklung eines durchgängig digitalen Produktionsprozesses mit </t>
    </r>
    <r>
      <rPr>
        <b val="true"/>
        <sz val="10.5"/>
        <rFont val="Calibri"/>
        <family val="2"/>
        <charset val="1"/>
      </rPr>
      <t xml:space="preserve">lernendem Assistenzsystem </t>
    </r>
    <r>
      <rPr>
        <sz val="10.5"/>
        <rFont val="Calibri"/>
        <family val="2"/>
        <charset val="1"/>
      </rPr>
      <t xml:space="preserve">(DiProLeA); Teilprojekt: Prototypische Umsetzung und Evaluation des lernenden Assistenzsystems mit der Anwendungsdomäne "Leichtbau-Laufring-Systemen"</t>
    </r>
  </si>
  <si>
    <t xml:space="preserve">Verbundprojekt: Kollaborative Smart Services für industrielle Wertschöpfungsnetze in GAIA-X (COSMIC-X); Teilprojekt: Firmenübergreifender Datenaustausch von Produktionsinformationen mit GAIA-X</t>
  </si>
  <si>
    <t xml:space="preserve">Verbundprojekt: Kollaborative Smart Services für industrielle Wertschöpfungsnetze in GAIA-X (COSMIC-X); Teilprojekt: Vertrauenswürdige Lieferkette</t>
  </si>
  <si>
    <t xml:space="preserve">Verbundprojekt: Kollaborative Smart Services für industrielle Wertschöpfungsnetze in GAIA-X (COSMIC-X); Teilprojekt: GAIA-X kompatible Daten Services</t>
  </si>
  <si>
    <t xml:space="preserve">Verbundprojekt: Kollaborative Smart Services für industrielle Wertschöpfungsnetze in GAIA-X (COSMIC-X); Teilprojekt: Plattformbasierte Wartung</t>
  </si>
  <si>
    <t xml:space="preserve">Verbundprojekt: Kollaborative Smart Services für industrielle Wertschöpfungsnetze in GAIA-X (COSMIC-X); Teilprojekt: IT-Sicherheit</t>
  </si>
  <si>
    <t xml:space="preserve">Verbundprojekt: Kollaborative Smart Services für industrielle Wertschöpfungsnetze in GAIA-X (COSMIC-X); Teilprojekt: Einsatz von Blockchain-Technologie in der Industrie 4.0</t>
  </si>
  <si>
    <t xml:space="preserve">Verbundprojekt: Kollaborative Smart Services für industrielle Wertschöpfungsnetze in GAIA-X (COSMIC-X); Teilprojekt: Föderierte industrielle KI-Plattform in GAIA-X</t>
  </si>
  <si>
    <t xml:space="preserve">HiGHmed - Medizininformatik-Konsortium - Nachwuchsgruppe "FAIRe und Reliable Analysestrukturen in Medizinischen Datenintegrationszentren" (FAIRRMedDIC) : Universität Göttingen</t>
  </si>
  <si>
    <t xml:space="preserve">https://www.highmed.org/en/junior-research-group-fairrmedic</t>
  </si>
  <si>
    <t xml:space="preserve">VP: K.I.S.S. - Kompetenz. Innovation. Sicherheit. Strahlenschutz. Effizientes Rückbau- und Genehmigungsmanagement. - TP: Innovation in der Kerntechnik: Stärkung der nuklearen Sicherheit durch digitalisierte und bildungsorientierte Ansätze</t>
  </si>
  <si>
    <t xml:space="preserve">Verbund: 36-38 BC! https://www.grs.de/de/aktuelles/ki-technologien-fuer-einen-effizienteren-rueckbau-von-kernkraftwerken, </t>
  </si>
  <si>
    <t xml:space="preserve">VP: K.I.S.S. - Kompetenz. Innovation. Sicherheit. Strahlenschutz. Effizientes Rückbau- und
Genehmigungsmanagement  - TP: Digitale Plattformen zum Lernen, Genehmigungsverfahren, Strahlenschutz und KI-gestützter Prozessführung im behördlichen Umfeld</t>
  </si>
  <si>
    <t xml:space="preserve">VP: K.I.S.S. - Kompetenz. Innovation. Sicherheit. Strahlenschutz. Effizientes Rückbau- und
Genehmigungsmanagement - TP: Digitale Plattform inkl. KI-gestützter Prozessführung und Schulungsinhalte für sicherheitssensitive Genehmigungsverfahren.</t>
  </si>
  <si>
    <t xml:space="preserve">VP: K.I.S.S. - Kompetenz. Innovation. Sicherheit. Strahlenschutz. Effizientes Rückbau- und Genehmigungsmanagement  - TP: Safeguards sowie Partitioning</t>
  </si>
  <si>
    <t xml:space="preserve">VP: K.I.S.S. - Kompetenz. Innovation. Sicherheit. Strahlenschutz. Effizientes Rückbau- und Genehmigungsmanagement  - TP: Kapazitätsaufbau durch virtuell erweitertes Training und Entwicklung der Wissensgemeinschaft</t>
  </si>
  <si>
    <t xml:space="preserve">VP: K.I.S.S: Kompetenz. Innovation. Sicherheit. Strahlenschutz. Effizientes Rückbau- und Genehmigungsmanagement.- TP:Modernste Lernkonzepte und Didaktiken für nachhaltigen Kompetenzerhalt und Aufbau mit dem Competence.hub</t>
  </si>
  <si>
    <t xml:space="preserve">VP: K.I.S.S. - Kompetenz. Innovation. Sicherheit. Strahlenschutz. Effizientes Rückbau- und Genehmigungsmanagement. - TP: Digitale Transformation im Strahlenschutz: Effizienzsteigerung durch int. Softwarelösungen.</t>
  </si>
  <si>
    <t xml:space="preserve">Verbundvorhaben P2X-3: Erforschung, Validierung und Implementierung von "Power-to-X" Konzepten – P2Fuels: Erforschung innovativer Technologien auf Basis von synthetischer DNA und Blockchain zur Rückverfolgbarkeit von synthetischen Treibstoffen.</t>
  </si>
  <si>
    <t xml:space="preserve">DATIPilot - Sprint - ChainEnergie: Entwicklung einer Blockchainanwendung für Energiegenossenschaften; EP</t>
  </si>
  <si>
    <t xml:space="preserve">WIR! - Blockchain – Verbundvorhaben: Elektronisches, anonymes Wahl- und Abstimmungssystem per Blockchaintechnologie; TP1: Erforschung und Entwicklung eines Prototypens zur sicheren, elektronischen Wahl basierend auf einer Blockchain</t>
  </si>
  <si>
    <t xml:space="preserve">WIR! - Blockchain - Chainlock - Blockchain-gestützte, smarte Schließanlagen; TP1: Chainlock_HSMW</t>
  </si>
  <si>
    <t xml:space="preserve">Verbund 46+47</t>
  </si>
  <si>
    <t xml:space="preserve">WIR! - Blockchain - Chainlock - Blockchain-gestützte, smarte Schließanlagen; TP2: Chainlock_APf</t>
  </si>
  <si>
    <t xml:space="preserve">WIR! - Blockchain – IWCeID Integration eID in Inter-Wallet-Credential-Exchange; TP1: Etablierung der eID in IWCE und Geschäftsmodellaufbau</t>
  </si>
  <si>
    <t xml:space="preserve">Verbund 49+50</t>
  </si>
  <si>
    <t xml:space="preserve">WIR! - Blockchain – IWCeID Integration eID in Inter-Wallet-Credential-Exchange; TP2: Anreizsysteme und Funktionsausbau in IWCE</t>
  </si>
  <si>
    <t xml:space="preserve">WIR! - Blockchain - Clustermanagement der Blockchain-Schaufensterregion Mittweida</t>
  </si>
  <si>
    <t xml:space="preserve">WIR! - Blockchain – Strategische Weiterentwicklung der Blockchain-Schaufensterregion Mittweida; TP1: Synergien/Vernetzung/Partnernetzwerkbelebung/Schaffung von Mehrwerten &amp; Verwertung</t>
  </si>
  <si>
    <t xml:space="preserve">WIR! - Blockchain– Strategische Weiterentwicklung der Blockchain-Schaufensterregion Mittweida ; TP2: Organisation und Management der BSRM</t>
  </si>
  <si>
    <t xml:space="preserve">WIR! - Blockchain - VP - UNlversal Token COllateralisation System; TP1: Entwicklung einer Web-Anwendung zur Emission, Verwaltung und Abwicklung dezentraler Sicherungsgegenstände</t>
  </si>
  <si>
    <t xml:space="preserve">Verbund 53+54</t>
  </si>
  <si>
    <t xml:space="preserve">WIR! - Blockchain - VP - UNlversal Token COllateralisation System; TP 2: Smart Contracts in UNICO</t>
  </si>
  <si>
    <t xml:space="preserve">WIR! - Blockchain - Verbundvorhaben - L2P Like 2 Pay; TP1: Blockchain Layer 2 basierte Zahlungsdienste</t>
  </si>
  <si>
    <t xml:space="preserve">Verbund 55+56</t>
  </si>
  <si>
    <t xml:space="preserve">WIR! - Blockchain - Verbundvorhaben - L2P Like 2 Pay; TP2: Euro-Stablecoin</t>
  </si>
  <si>
    <t xml:space="preserve">WIR! - Blockchain - Verbundvorhaben - BRIDGER - Entwicklung eines innovativen Messsystems zur Abrechnung mehrerer Stromlieferanten; TP1: Aufbau eines Referenzsystems zur Absicherung der Integrität der Energiemengen von Prosumern mittels Blockchain-Technologien</t>
  </si>
  <si>
    <t xml:space="preserve">Verbund 57+58</t>
  </si>
  <si>
    <t xml:space="preserve">WIR! - Blockchain - Verbundvorhaben - BRIDGER - Entwicklung eines innovativen Messsystems zur Abrechnung mehrerer Stromlieferanten; TP2: Konzeptionierung und kundenseitige Ausgestaltung</t>
  </si>
  <si>
    <t xml:space="preserve">WIR! – Blockchain - Einbindung eines LLMs in eine Onlinelernplattform mit Spezialisierung auf Blockchainsicherheit (BOLT)</t>
  </si>
  <si>
    <t xml:space="preserve">WIR! - Blockchain – Verbundvorhaben Blockchainbasierter Dezentraler Speicher; TP1: Anwendung der Blockchain und Kryptografie in einem dezentralen Speicher</t>
  </si>
  <si>
    <t xml:space="preserve">WIR! - Blockchain - Verbundvorhaben Blockchainbasierter Dezentraler Speicher; TP2: Entwicklung eines Storage- Knotens für den Betrieb durch einen Cloud-Service-Provider</t>
  </si>
  <si>
    <t xml:space="preserve">WIR! - Blockchain - Verbundvorhaben Crypto as a service; TP1: Infrastrukturanbieter</t>
  </si>
  <si>
    <t xml:space="preserve">Verbund 62+63</t>
  </si>
  <si>
    <t xml:space="preserve">WIR! - Blockchain - Verbundvorhaben Crypto as a service; TP2: Pilotbank</t>
  </si>
  <si>
    <t xml:space="preserve">WIR! - Blockchain - VP32: Entwicklung eines Blockchain-basierten Marktplatzes für wissenschaftliche Publikationen; TP1: Entwicklung der zentralen Plattformarchitektur</t>
  </si>
  <si>
    <t xml:space="preserve">WIR! - Blockchain - VP32: Entwicklung eines Blockchain-basierten Marktplatzes für wissenschaftliche Publikationen; TP2: ML-basierte Softwareentwicklung zur Metadatenverarbeitung für die OpenSci-Plattform</t>
  </si>
  <si>
    <t xml:space="preserve">Verbund 64-66</t>
  </si>
  <si>
    <t xml:space="preserve">WIR! - Blockchain - VP32: Entwicklung eines Blockchain-basierten Marktplatzes für wissenschaftliche Publikationen; TP3: Smart-Contract-Entwicklung, Plattformdesign und Zahlungsschnittstellen</t>
  </si>
  <si>
    <t xml:space="preserve">WIR! - Blockchain – VP - Low-Code Blockchain Integration Toolkit  (LCBIT); TP2: Schnittstellen und Integration von BC-/Web3-Komponenten am Beispiel der safe-UR-chain-Lösung (SUC)</t>
  </si>
  <si>
    <t xml:space="preserve">WIR! - Blockchain – VP - Low-Code Blockchain Integration Toolkit  (LCBIT); TP3: Erprobung und Demonstration des Low-Code Blockchain Integration Toolkits anhand einer dApp zur Energiedatenerfassung</t>
  </si>
  <si>
    <t xml:space="preserve">Verbund 67-69</t>
  </si>
  <si>
    <t xml:space="preserve">WIR! - Blockchain - VP - Low-Code Blockchain Integration Toolkit (LCBIT); TP1: Erweiterung einer Low-Code Plattform zur Erstellung von Blockchain-basierten dApps mittels visueller Programmierung</t>
  </si>
  <si>
    <t xml:space="preserve">WIR! - Blockchain - VP snapshots - Dezentrale Nachweise von Webinhalten; TP1: Grundlagenforschung, Architektur- und Prototypentwicklung</t>
  </si>
  <si>
    <t xml:space="preserve">Verbund Nr. 45-71</t>
  </si>
  <si>
    <t xml:space="preserve">WIR! - Blockchain - VP snapshots - Dezentrale Nachweise von Webinhalten;  TP2: Use Cases und wirtschaftsnahe Anwendung</t>
  </si>
  <si>
    <t xml:space="preserve">KI2L - Echtzeiterkennung von gesundheitszustandsrelevanten Prozessen in Lithiumionenbatterien durch KI- gestützte Charakterisierung zur ressourceneffizienten Erschließung des Nachnutzungspotenzials.</t>
  </si>
  <si>
    <t xml:space="preserve">BC: https://www.hhi.fraunhofer.de/news/nachrichten/2023/laengere-lebenszeit-fuer-lithiumionenbatterien-durch-ki-fraunhofer-hhi-startet-projekt-ki2l.html</t>
  </si>
  <si>
    <t xml:space="preserve">Verbund 72-74</t>
  </si>
  <si>
    <t xml:space="preserve">BMDV</t>
  </si>
  <si>
    <t xml:space="preserve">5G Industry Campus Europe - Teilprojekt 5G Production Drahtlose Anwendungen für Robotik, Sensorik und Blockchain</t>
  </si>
  <si>
    <t xml:space="preserve">Im Projekt OMEI wird ein Ladekonzept für die Elektromobilität mit nachhaltigem Speichersystem realisiert, um das Konzept auf europäische Standorte zu übertragen. Hierzu werden reale Daten erhoben und frei zugänglich gemacht und der Einsatz einer Blockchain fü den Energiehandel untersucht.</t>
  </si>
  <si>
    <t xml:space="preserve">Verbund 76+77</t>
  </si>
  <si>
    <t xml:space="preserve">Im Projekt OMEI wird ein Ladekonzept für die Elektromobilität mit nachhaltigem Speichersystem realisiert, um das Konzept auf europäische Standorte zu übertragen. Hierzu werden reale Daten erhoben und frei zugänglich gemacht und der Einsatz einer Blockchain für den Energiehandel untersucht.</t>
  </si>
  <si>
    <t xml:space="preserve">Verbundprojekt: 5G-COMPASS -; Teilvorhaben: T-Systems GmbH; Konvergente offene mobile und sichere provider-assistierte 5G Gebäudevernetzung</t>
  </si>
  <si>
    <t xml:space="preserve">unklar, ob BC: https://www.5g-compass.de/index.php/partners/</t>
  </si>
  <si>
    <t xml:space="preserve">Skalierbare KI- und Blockchain-Lösungen zur Automatisierung und Autonomisierung in Wertschöpfungsnetzwerken (SKALA)</t>
  </si>
  <si>
    <t xml:space="preserve">siehe Nr. 87</t>
  </si>
  <si>
    <t xml:space="preserve">Verbundprojekt: Blockchain- bzw. Distributed Ledger Technologien im Bahnbetrieb - RailChain -; Teilvorhaben: Siemens Mobility GmbH</t>
  </si>
  <si>
    <t xml:space="preserve">Verbund 80+81</t>
  </si>
  <si>
    <t xml:space="preserve">Verbundprojekt: Blockchain- bzw. Distributed Ledger Technologien im Bahnbetrieb - RailChain -; Teilvorhaben: TÜV Rheinland InterTraffic GmbH</t>
  </si>
  <si>
    <t xml:space="preserve">Verbundprojekt: Construction Administration Shell - Plattform für die beweissichere und rückführbare Datennutzung im Bauwesen - CASPAR -; Teilvorhaben: Blockchain Consulting GmbH</t>
  </si>
  <si>
    <t xml:space="preserve">Verbundprojekt: Automatisierte Boden-Luft-Vernetzung von Mobilitätsakteuren zur Verbesserung von Interaktion und Kollaboration - AVIK -; Teilvorhaben: ASINCO GmbH</t>
  </si>
  <si>
    <t xml:space="preserve">Verbundprojekt: Automatisierte Boden-Luft-Vernetzung von Mobilitätsakteuren zur Verbesserung von Interaktion und Kollaboration - AVIK -; Teilvorhaben: Technische Hochschule Wildau</t>
  </si>
  <si>
    <t xml:space="preserve">Verbundprojekt: Automatisierte Boden-Luft-Vernetzung von Mobilitätsakteuren zur Verbesserung von Interaktion und Kollaboration - AVIK -; Teilvorhaben: Werner Turck GmbH &amp; Co. KG</t>
  </si>
  <si>
    <t xml:space="preserve">Verbundprojekt: Automatisierte Boden-Luft-Vernetzung von Mobilitätsakteuren zur Verbesserung von Interaktion und Kollaboration - AVIK -; Teilvorhaben: Blockchain Research Lab gGmbH</t>
  </si>
  <si>
    <t xml:space="preserve">Verbund 79+87</t>
  </si>
  <si>
    <t xml:space="preserve">Einbindung der Binnenschifffahrt in den modernen digitalen Datenaustausch</t>
  </si>
  <si>
    <t xml:space="preserve">Verbundprojekt: SecProPort - Skalierbare Sicherheitsarchitekturen für die Geschäftsprozesse in deutschen Häfen; Teilvorhaben: Entwicklung der Sicherheitsarchitektur und des Resilienzmodells sowie Implementierung als Demonstrator</t>
  </si>
  <si>
    <t xml:space="preserve">BMUV</t>
  </si>
  <si>
    <t xml:space="preserve">Blockchain-basierte Gefahrengutabwicklung zu nachhaltigen Wertschöpfungsnetzwerken: Teilvorhaben 1: Umweltbewertung und regulatorische Herausforderungen von DLT-Lösungen</t>
  </si>
  <si>
    <t xml:space="preserve">Verbund 90+91</t>
  </si>
  <si>
    <t xml:space="preserve">Blockchain-basierte Gefahrengutabwicklung zu nachhaltigen Wertschöpfungsnetzwerken: Teilvorhaben 2: Einsatz von DLT Lösungen zur Sicherstellung nachhaltiger Lieferketten – Umweltbewertung vor dem Hintergrund von Lösungsalternativen</t>
  </si>
  <si>
    <t xml:space="preserve">Zirkuläres Bauen ermöglichen durch Schaffung von Datengrundlagen und -integration in der Planungsphase (CONCULAR)</t>
  </si>
  <si>
    <t xml:space="preserve">BC: https://concular.de/life-cycle-passport/</t>
  </si>
  <si>
    <t xml:space="preserve">BMWK</t>
  </si>
  <si>
    <t xml:space="preserve">STARK Sichere, vertrauensvolle und souveräne Abwicklung von Tauschvorgängen von IoT-Daten mittels zu entwickelndem Blockchain-Stack für den DatenMarktplatz.NRW.</t>
  </si>
  <si>
    <t xml:space="preserve">STARK Blockchain4DatenMarktplatz.NRW - Sichere, vertrauensvolle und souveräne Abwicklung von Tauschvorgängen von IoT-Daten mittels zu entwickelndem Blockchain-Stack für den DatenMarktplatz.NRW</t>
  </si>
  <si>
    <t xml:space="preserve">STARK Datenaustausch von Kommunen und Unternehmen zur Schaffung von innovativen Services in einem Blockchain-basierten Datenmarktplatz</t>
  </si>
  <si>
    <t xml:space="preserve">Verbund 93-96</t>
  </si>
  <si>
    <t xml:space="preserve">STARK Optimierung der Ritzelwellenfertigung auf Basis des sicheren, vertrauensvollen und souveränen Tauschs von IoT-Daten einer Prozesskette mittels eines Blockchain-gestützten Datenmarktplatz.NRW</t>
  </si>
  <si>
    <t xml:space="preserve">STARK Verifizierbare elektronische Reinigungszertifikate für die (petro-)chemische Industrie am Bei-spiel einer Pilotimplementierung im Rheinischen Revier</t>
  </si>
  <si>
    <t xml:space="preserve">STARK Verifizierbare elektronische Reinigungszertifikate für die (petro-)chemische Industrie am Beispiel einer Pilotimplementierung im Rheinischen Revier</t>
  </si>
  <si>
    <t xml:space="preserve">Verbund 97-99</t>
  </si>
  <si>
    <t xml:space="preserve">STARK VeRa - Verifizierbare elektronische Reinigungszertifikate für die (petro-)chemische Industrie am Beispiel einer Pilotimplementierung im Rheinischen Revier</t>
  </si>
  <si>
    <t xml:space="preserve">STARK Hub für Digitale Geschäftsmodelle mit dem Starterbaustein Reallabor Blockchain</t>
  </si>
  <si>
    <t xml:space="preserve">Verbundvorhaben: BBH2 - Blockchain Basierter Wasserstoffmarkt; Teilvorhaben: Entwicklung und Betrieb einer digitalen, standardisierten und automatisierten Blockchain zur Abbildung des Wasserstoffmarktes mittels Smart Contracts inkl. Harmonisierung der Datenverfügbarkeit</t>
  </si>
  <si>
    <t xml:space="preserve">Verbundvorhaben: BBH2 - Blockchain Basierter Wasserstoffmarktt; Teilvorhaben: Wissenschaftliche Begleitung und fachliche Umsetzung eines transparenten und sicheren Wasserstoffmarktes mittels Blockchain</t>
  </si>
  <si>
    <t xml:space="preserve">Verbund 102-104</t>
  </si>
  <si>
    <t xml:space="preserve">Verbundvorhaben: BBH2 - Blockchain Basierter Wasserstoffmarkt; Teilvorhaben: Praxisbezug und
Wirtschaftlichkeitsbetrachtung im Rahmen eines Biogas- und Wasserstoffproduzentens</t>
  </si>
  <si>
    <t xml:space="preserve">Verbundvorhaben: BEST - Blockchainbasiertes dezentrales Energiemarktdesign und Managementstrukturen; Teilvorhaben: Entwicklung des Strommarktbietersystems</t>
  </si>
  <si>
    <t xml:space="preserve">Verbundvorhaben: BEST - Blockchainbasiertes dezentrales Energiemarktdesign und Managementstrukturen; Teilvorhaben: Entwicklung eines zentralen Managementsystems</t>
  </si>
  <si>
    <t xml:space="preserve">Verbundvorhaben: BEST - Blockchainbasiertes dezentrales Energiemarktdesign und Managementstrukturen; Teilvorhaben: Optimierungsstrategie und Pooling-Plattform</t>
  </si>
  <si>
    <t xml:space="preserve">Verbundvorhaben: BEST - Blockchainbasiertes dezentrales Energiemarktdesign und Managementstrukturen; Teilvorhaben: Implementierung eines blockchainbasierten Strommmarktbietersystems</t>
  </si>
  <si>
    <t xml:space="preserve">Verbundvorhaben: BEST - Blockchainbasiertes dezentrales Energiemarktdesign und Managementstrukturen; Teilvorhaben: Praxistest des Strommarktbietersystems</t>
  </si>
  <si>
    <t xml:space="preserve">Verbundvorhaben: BEST - Blockchainbasiertes dezentrales Energiemarktdesign und Managementstrukturen; Teilvorhaben: Gewährleistung der Rechtmäßigkeit des Strommarktbietersystems</t>
  </si>
  <si>
    <t xml:space="preserve">Verbund Nr 105-111</t>
  </si>
  <si>
    <t xml:space="preserve">Verbundvorhaben: BEST - Blockchainbasiertes dezentrales Energiemarktdesign und Managementstrukturen; Teilvorhaben: Geschäftsmodellentwicklung und Wissenstransfer</t>
  </si>
  <si>
    <t xml:space="preserve">Verbundvorhaben: GrECCo - Netzsensitive Koordination von Energiecommunities; Teilvorhaben: Entwicklung eines prosumerzentrierten Bietagenten zur Teilnahme am marktseitigen Koordinationsmechanismus und
Erprobung der Gesamtlösung 'OLI Market' im Feldtest</t>
  </si>
  <si>
    <t xml:space="preserve">BC: https://www.my-oli.com</t>
  </si>
  <si>
    <t xml:space="preserve">Verbundvorhaben: 5GAIN - 5G Infrastrukturen für Zellulare Energiesysteme unter Nutzung künstlicher Intelligenz; Teilvorhaben adesso: Smart Contract Lösungen</t>
  </si>
  <si>
    <t xml:space="preserve">Verbundvorhaben: InDEED - Konzeption, Umsetzung und Evaluation einer auf Blockchain basierenden energiewirtschaftlichen Datenplattform für die Anwendungsfälle 'Labeling' und 'Asset Logging'; Teilvorhaben: FfE e.V.</t>
  </si>
  <si>
    <t xml:space="preserve">Verbundvorhaben: InDEED - Konzeption, Umsetzung und Evaluation einer auf Blockchain basierenden energiewirtschaftlichen Datenplattform für die Anwendungsfälle 'Labeling' und 'Asset Logging'; Teilvorhaben: FfE GmbH</t>
  </si>
  <si>
    <t xml:space="preserve">Verbund 114-116</t>
  </si>
  <si>
    <t xml:space="preserve">Verbundvorhaben: InDEED - Konzeption, Umsetzung und Evaluation einer auf Blockchain basierenden energiewirtschaftlichen Datenplattform für die Anwen-dungsfälle 'Labeling' und 'Asset Logging'; Teilvorhaben: Universität Bayreuth</t>
  </si>
  <si>
    <t xml:space="preserve">Verbundvorhaben: tbiEnergy - Trusted Blockchains für das offene, intelligente Energienetz der Zukunft; Teilvorhaben: Blockchain-basierte SMGW-Mehrwertdienste</t>
  </si>
  <si>
    <t xml:space="preserve">Verbundvorhaben: tbiEnergy - Trusted Blockchains für das offene, intelligente Energienetz der Zukunft; Teilvorhaben: IT-Sicherheit für Trusted Blockchains, im intelligenten Energienetz der Zukunft (ITSitbiE)</t>
  </si>
  <si>
    <t xml:space="preserve">Verbundvorhaben: tbiEnergy – Trusted Blockchains für das offene, intelligente Energienetz der Zukunft; Teilvorhaben: Hardwaresicherheitsmodul für Blockchain-Technologie in SMGWs für das offene, intelligente Energienetz der Zukunft</t>
  </si>
  <si>
    <t xml:space="preserve">Verbund Nr 117-120</t>
  </si>
  <si>
    <t xml:space="preserve">Verbundvorhaben: tbiEnergy - Trusted Blockchains für das offene, intelligente Energienetz der Zukunft; Teilvorhaben: Clustern und Vermarkten von regionalen Erneuerbare Energien und Flexibilitätsoptionen mithilfe der Blockchain-Technologie im intelligenten Energienetz der Zukunft</t>
  </si>
  <si>
    <t xml:space="preserve">Verbundvorhaben: PEAK - Integrierte Plattform für Peer-to-Peer Energiehandel und Aktive Netzführung; Teilvorhaben: P2P-Plattform und Anwender-App</t>
  </si>
  <si>
    <t xml:space="preserve">Verbundvorhaben: PEAK - Integrierte Plattform für Peer-to-Peer Energiehandel und Aktive Netzführung; Teilvorhaben: Modellierung der Netzzustandsprognose und Multiagentenansatz</t>
  </si>
  <si>
    <t xml:space="preserve">Verbundvorhaben: PEAK - Integrierte Plattform für Peer-to-Peer Energiehandel und Aktive Netzführung; Teilvorhaben: Energiewirtschaftliche Analyse und Konzeption</t>
  </si>
  <si>
    <t xml:space="preserve">Verbund Nr 121-124</t>
  </si>
  <si>
    <t xml:space="preserve">Verbundvorhaben: PEAK - Integrierte Plattform für Peer-to-Peer Energiehandel und Aktive Netzführung; Teilvorhaben: Definition, Integration und Verifikation Blockchainplattform und Smart Contracts</t>
  </si>
  <si>
    <t xml:space="preserve">Verbundvorhaben: FlexChain - Blockchain-induzierte Aktivierung kleiner Flexibilitätspotenziale im Niederspannungsnetz; Teilvorhaben: Dezentrale Plattform zum automatisierten Handel von Kleinflexibilitäten.</t>
  </si>
  <si>
    <t xml:space="preserve">Verbundvorhaben: FlexChain - Blockchain-induzierte Aktivierung kleiner Flexibilitätspotenziale im Niederspannungsnetz; Teilvorhaben: Entwicklung eines Werkzeugkastens zur blockchainbasierten Integration
von Kleinflexibilitäten in den Verteilnetzbetrieb</t>
  </si>
  <si>
    <t xml:space="preserve">Verbundvorhaben: FlexChain - Blockchain-induzierte Aktivierung kleiner Flexibilitätspotenziale im Niederspannungsnetz; Teilvorhaben: Netzdienlicher Flexibilitätsmarkt in der Niederspannung (NetFlex)</t>
  </si>
  <si>
    <t xml:space="preserve">Verbundvorhaben: FlexChain - Blockchain-induzierte Aktivierung kleiner Flexibilitätspotenziale im
Niederspannungsnetz; Teilvorhaben: Home Energy Management</t>
  </si>
  <si>
    <t xml:space="preserve">Verbund Nr 125-129</t>
  </si>
  <si>
    <t xml:space="preserve">Verbundvorhaben: FlexChain - Blockchain-induzierte Aktivierung kleiner Flexibilitätspotenziale im
Niederspannungsnetz; Teilvorhaben: Blockchain Gateway</t>
  </si>
  <si>
    <t xml:space="preserve">Verbundvorhaben: SUSEE - Sichere Sensorplattformen für Smarte Energienetze; Teilvorhaben: Sichere und skalierbare LoRaWAN Applikationen</t>
  </si>
  <si>
    <t xml:space="preserve">Verbundvorhaben: SUSEE - Sichere Sensorplattformen für Smarte Energienetze; Teilvorhaben: Marktgerechte intelligente Transportnetze unter Einbindung von LoraWAN</t>
  </si>
  <si>
    <t xml:space="preserve">Verbundvorhaben: SUSEE – Sichere Sensorplattformen für smarte Energienetze; Teilvorhaben: LoRaWAN Konfigurations- und Ressourcen-Management</t>
  </si>
  <si>
    <t xml:space="preserve">Verbundvorhaben: SUSEE – Sichere Sensorplattformen für Smarte Energienetze; Teilvorhaben: IOTA-fähige LoRaWAN Sensorik und dezentrale IoT Plattform für Energienetze</t>
  </si>
  <si>
    <t xml:space="preserve">Verbundvorhaben: SUSEE - Sichere Sensorplattformen für Smarte Energienetze; Teilvorhaben: IOTA DLT &amp; Multiprotokoll Gateway, Spezifikation, Implementierung, Beispiel Anwendung</t>
  </si>
  <si>
    <t xml:space="preserve">Verbundvorhaben: SUSEE - Sichere Sensorplattformen für Smarte Energienetze; Teilvorhaben: Praxistauglichkeit des Gesamtsystems am Beispiel der Zählerfernauslesung im Netzgebiet der SWO Netz GmbH"</t>
  </si>
  <si>
    <t xml:space="preserve">Verbund: 130-136</t>
  </si>
  <si>
    <t xml:space="preserve">Verbundvorhaben: SUSEE - " Sichere Sensorplattformen für Smarte Energienetze; Teilvorhaben: Sichere &amp; Skalierbare LoRaWAN Sensorik für Energienetze"</t>
  </si>
  <si>
    <t xml:space="preserve">Verbundvorhaben: DISEGO - Critical Components for Distributed and Secure Grid Operation; Teilvorhaben: Konzeption, Integration und Validierung eines DLT-gesicherten Funkkommunikationssystems</t>
  </si>
  <si>
    <t xml:space="preserve">Industrie 4.0 Recht-Testbed: Juristische Testumgebung und offenes Repository (I40RTB) - Teilvorhaben: Sicherheitsuntersuchung und Absicherung der Testumgebung und des offenen Repositories</t>
  </si>
  <si>
    <t xml:space="preserve">https://legaltestbed.org/wp-content/uploads/2021/12/Betriebskonzept.pdf</t>
  </si>
  <si>
    <t xml:space="preserve">Verbundprojekt: Catena-X Automotive Network (Catena-X) - Teilvorhaben: Fetch.ai Research and DevelopmentGmbH</t>
  </si>
  <si>
    <t xml:space="preserve">Verbundprojekt: Digitale Anlagenmodellierung mit neutralen Datenformaten (DIAMOND) - Teilvorhaben: Entwicklung eines regelbasierten, automatischen Datenaustauschs in industriellen Kooperationsnetzwerken
basierend auf der Blockchain-Technologie</t>
  </si>
  <si>
    <t xml:space="preserve">Initiierung eines Clusters für die Etablierung eines neuen Fahrzeugsegments für elektrische Leichtfahrzeuge
(AkkuNETZ)</t>
  </si>
  <si>
    <t xml:space="preserve">Verbundprojekt: GAIA-X 4 AMS – Advanced Mobility Services; Teilvorhaben: Erzeugung digitaler Zwillinge inkl. Rechtenachweise via DLT und SSI als Federation Services, Interoperable Nutzung der Dienste in anderen Teilbereichen oder Ökosystemen, Technische Grundlagen zur nachgelagerten Abrechnung</t>
  </si>
  <si>
    <t xml:space="preserve">Verbund 142+143</t>
  </si>
  <si>
    <t xml:space="preserve">Verbundprojekt: GAIA-X 4 AMS – Advanced Mobility Services; Teilvorhaben: Bereitstellung von DLT-
Funktionalitäten zur Besicherung von dezentralen Datenströmen und deren Fälschungssicherheit</t>
  </si>
  <si>
    <t xml:space="preserve">Verbundprojekt: GAIA-X 4 moveID – Dezentrale digitale Fahrzeugidentitäten in der hochvernetzten Verkehrsumgebung; Teilvorhaben: Aufbau einer Blockchain/DLT/SSI-basierten Systemarchitektur inkl. Anbindung zu Applikationen und Technologien</t>
  </si>
  <si>
    <t xml:space="preserve">Verbund Nr144-145</t>
  </si>
  <si>
    <t xml:space="preserve">Verbundprojekt: GAIA-X 4 moveID – Dezentrale digitale Fahrzeugidentitäten in der hochvernetzten Verkehrsumgebung; Teilvorhaben: Bereitstellung von dezentraler Blockchain Transaktionsinfrastruktur.</t>
  </si>
  <si>
    <t xml:space="preserve">Blockchain Anwendungen in der Luftfahrt</t>
  </si>
  <si>
    <t xml:space="preserve">Verbund 146+147</t>
  </si>
  <si>
    <t xml:space="preserve">Schaffung eines Rahmenwerks und einer Plattform für die authentifizierte, verschlüsselte und validierte Ablage von Dokumentationen von Flugzeugersatzteilen</t>
  </si>
  <si>
    <t xml:space="preserve">Verbund: 148-149 BC: https://www.wiwiss.fu-berlin.de/fachbereich/bwl/pwo/kliewer/forschung/Projekte/RAPADO/index.html</t>
  </si>
  <si>
    <t xml:space="preserve">Technologien und Geschäftsprozesse für digitale verteilte Lebenszyklus-Dokumentation von Flugzeugersatzteilen</t>
  </si>
  <si>
    <t xml:space="preserve">Blockchain-EEE: "Entwicklung einer Blockchain-Technologie zur Erschließung neuer Lieferketten für die Raumfahrt"</t>
  </si>
  <si>
    <t xml:space="preserve">Verbundvorhaben: iECO - intelligent Empowerment of COnstruction Industry; Teilvorhaben: Gesamtkonzept und Systemarchitektur</t>
  </si>
  <si>
    <t xml:space="preserve">https://ieco-gaiax.de/technische-grundlagen/</t>
  </si>
  <si>
    <t xml:space="preserve">Verbundvorhaben: iECO - intelligent Empowerment of COnstruction Industry; Teilvorhaben: Entwicklung und Realisierung von Datenraum und Digitalem Zwilling</t>
  </si>
  <si>
    <t xml:space="preserve">Crowd Ukraine: das erste Social FinTech zur paneuropäischen Schwarmfinanzierung ökologisch und sozial nachhaltiger Wiederaufbauprojekte der Ukraine.</t>
  </si>
  <si>
    <t xml:space="preserve">Compliance in der Kakao- und Kaffeeindustrie: Eine datengetriebene KI-Lösung zur Einhaltung der EUDR- Vorschriften unter Einbeziehung der FarmerInnen.</t>
  </si>
  <si>
    <t xml:space="preserve">Fair-Share</t>
  </si>
  <si>
    <t xml:space="preserve">Top Squad 3D</t>
  </si>
  <si>
    <t xml:space="preserve">game (BC)</t>
  </si>
  <si>
    <t xml:space="preserve">G-REBELS</t>
  </si>
  <si>
    <t xml:space="preserve">Preservation Instinct</t>
  </si>
  <si>
    <t xml:space="preserve">game (BC - unklar!) https://www.bmwk.de/Redaktion/DE/Artikel/Wirtschaft/Games/Games-Projekte/pi-preservation-instinct.html</t>
  </si>
  <si>
    <t xml:space="preserve">Life 3.0</t>
  </si>
  <si>
    <t xml:space="preserve">metaverse https://life3o.io</t>
  </si>
  <si>
    <t xml:space="preserve">Angry Dynomites Lab</t>
  </si>
  <si>
    <t xml:space="preserve">multi player game</t>
  </si>
  <si>
    <t xml:space="preserve">Verbundprojekt: ESCOM - Ausbalancierte Edge-Cloud-Umgebungen für souveräne Komponenten-Service- Systeme in Produktionsanwendungen, Teilvorhaben: Einsatz von Blockchain in der Industrie 4.0 für Datenaustausch und Identitätslösungen</t>
  </si>
  <si>
    <t xml:space="preserve">Verbundprojekt: DEER - Dezentraler Redispatch: Schnittstellen für die Flexibilitätsbereitstellung; Teilvorhaben: Konzeption Blockchain- und SSI-basierter Datenaustausch</t>
  </si>
  <si>
    <t xml:space="preserve">Verbund 164-165</t>
  </si>
  <si>
    <t xml:space="preserve">Verbundprojekt: DEER - Dezentraler Redispatch: Schnittstellen für die Flexibilitätsbereitstellung; Teilvorhaben: Entwicklung, Implementierung und Test SSI-basierter Flexibilitätsbereitstellung aus Kleinanlagen</t>
  </si>
  <si>
    <t xml:space="preserve">Verbundprojekt: NephroCAGE – Deutsch-kanadische Partnerschaft zur Erprobung von KI-Technologien am Beispiel der Nierentransplantation; Teilvorhaben: Föderierte Lerninfrastruktur für medizinische Daten auf Distributed-Ledger-Technologie</t>
  </si>
  <si>
    <t xml:space="preserve">Verbundprojekt: FLAIROP – Deutsch-kanadische Partnerschaft zur Erprobung von KI-Technologien am Beispielvon Greifrobotern; Teilvorhaben: Federated Learning für intelligente Greifroboter</t>
  </si>
  <si>
    <t xml:space="preserve">Verbundprojekt: EuProGigant - Europäisches Produktionsgiganet zur kalamitätsmindernden Selbstorchestrierung von Wertschöpfungs- und Lernökosystemen; Teilvorhaben: Evaluation einer interoperablen Ökosystem- Architektur am Bsp. der zu entw. Berechnungsmethodik für die produktbez. CO2e-Fußabdruck-Prognose</t>
  </si>
  <si>
    <t xml:space="preserve">Verbundprojekt: EuProGigant - Europäisches Produktionsgiganet zur kalamitätsmindernden Selbstorchestrierung von Wertschöpfungs- und Lernökosystemen; Teilvorhaben: Entwicklung einer Gaia-X kompatiblen Schnittstelle zur Prognose von CO2-Emissionen aus Spritzgießsimulationen</t>
  </si>
  <si>
    <t xml:space="preserve">Verbundprojekt: REIF-Resource-efficient, Economic and Intelligent Foodchain, Teilvorhaben: Anwendung von Blockchain-Technologie zum sicheren, firmenübergreifenden Datenaustausch konkurrierender Teilnehmer in einem Wertschöpfungsnetzwerk</t>
  </si>
  <si>
    <t xml:space="preserve">Verbundprojekt: SafeFBDC - Untersuchung der Eignung eines Financial Big Data Clusters zur Absicherung der Datensouveränität im Finanzsektor; Teilvorhaben: Stable Supply Chain Finance (Stable SCF)</t>
  </si>
  <si>
    <t xml:space="preserve">Verbundprojekt: ID-Ideal – Management digitaler Identitäten; Teilvorhaben: Einsatz sicherer digitaler Identitäten im energiewirtschaftlichen Kontext</t>
  </si>
  <si>
    <t xml:space="preserve">laut Angabe KA Blockchain in 2022: BC Vorhaben!</t>
  </si>
  <si>
    <t xml:space="preserve">Verbundprojekt: IDunion - Aufbau eines dezentralen Identitätsökosystems; Teilvorhaben: Entwicklung von SSI- Softwarekomponenten zur Ausstellung, Verifizierung und Verwaltung von Identitätsdaten</t>
  </si>
  <si>
    <t xml:space="preserve">Verbundprojekt: IDunion - Aufbau eines dezentralen Identitätsökosystems; Teilvorhaben: Anwendungsbereich E- Commerce/Mobility</t>
  </si>
  <si>
    <t xml:space="preserve">Verbundprojekt: IDunion - Aufbau eines dezentralen Identitätsökosystems; Teilvorhaben: Dezentrale Identitäten für den Industrie/IoT-Bereich</t>
  </si>
  <si>
    <t xml:space="preserve">Verbundprojekt: IDunion - Aufbau eines dezentralen Identitätsökosystems; Teilvorhaben: Die Entwicklung Verifiable Credentials basierend auf existierenden standardisierten GS1 Identen und Stammdatensätzen und die Einbindung GS1 Standards zur Harmonisierung des Datenaustauschs</t>
  </si>
  <si>
    <t xml:space="preserve">Verbundprojekt: IDunion - Aufbau eines dezentralen Identitätsökosystems; Teilvorhaben: Analyse der eingesetzten SSI Technologien und des Identitätsnetzwerks aus der Perspektive der IT-Sicherheit</t>
  </si>
  <si>
    <t xml:space="preserve">Verbundprojekt: IDunion - Aufbau eines dezentralen Identitätsökosystems; Teilvorhaben: Zusammenführung und Integration von Leistungen aus OPTIMOS 2.0 mit dem europäischen Identitätsökosystem</t>
  </si>
  <si>
    <t xml:space="preserve">Verbundprojekt: IDunion - Aufbau eines dezentralen Identitätsökosystems; Teilvorhaben: Nutzung von nach GWG geprüften Kundenkonten im Kontext SSI</t>
  </si>
  <si>
    <t xml:space="preserve">Verbund Nr 172-179</t>
  </si>
  <si>
    <t xml:space="preserve">Verbundprojekt: IDunion - Aufbau eines dezentralen Identitätsökosystems; Teilvorhaben: SSI im Bildungsumfeld und Schwerpunkt Interoperabilität</t>
  </si>
  <si>
    <t xml:space="preserve">Vorhabenthema: Untersuchung der wirtschaftlichen Durchdringung der WEB3-Technologie in Deutschland</t>
  </si>
  <si>
    <t xml:space="preserve">Verbundprojekt: Mittelstand Digital Zentrum WertNetzWerke Teilvorhaben: GS1</t>
  </si>
  <si>
    <t xml:space="preserve">Blockchain irgendwie ja, aber nix konkretes wo genau: https://www.mittelstand-digital-wertnetzwerke.de/artikel/neues-mittelstand-digital-zentrum-wertnetzwerke-gestartet/</t>
  </si>
  <si>
    <t xml:space="preserve">Verbundprojekt: Mittelstand Digital Zentrum WertNetzWerke Teilvorhaben: WIRI</t>
  </si>
  <si>
    <t xml:space="preserve">Verbundprojekt: Mittelstand Digital Zentrum WertNetzWerke Teilvorhaben: CSCP</t>
  </si>
  <si>
    <t xml:space="preserve">Verbundprojekt: Mittelstand-Digital Zentrum WertNetzWerke Teilvorhaben: FhG</t>
  </si>
  <si>
    <t xml:space="preserve">Verbundprojekt: Mittelstand Digital Zentrum WertNetzWerke Teilvorhaben: BME e.V.</t>
  </si>
  <si>
    <t xml:space="preserve">Verbundprojekt: Mittelstand-Digital Zentrum Smarte Kreisläufe Teilvorhaben: Vertikale Integration und vernetzte Produktionsketten</t>
  </si>
  <si>
    <t xml:space="preserve">WIPANO – Patentierung – Unternehmen</t>
  </si>
  <si>
    <t xml:space="preserve">keine Hinweise auf Blockchain. Weder in Programm, Förderbedingungen noch in veröff. Praxisbeispielen https://www.innovation-beratung-foerderung.de/INNO/Navigation/DE/WIPANO/Praxisbeispiele/praxisbeispiele.html und https://www.bmwk.de/Redaktion/DE/Publikationen/Technologie/wipano-wissens-und-technologietransfer-durch-patente-und-normen.pdf?__blob=publicationFile&amp;amp;v=20 und https://www.bmwk.de/Redaktion/DE/Pressemitteilungen/2024/02/20240206-3-wipano-foerderphase-mit-fokus-auf-unternehmen-gestartet.html</t>
  </si>
  <si>
    <t xml:space="preserve">WIPANO-Unternehmen</t>
  </si>
  <si>
    <t xml:space="preserve">EXIST-Forschungstransfer: "HAPTIK" (ADB: "Handelbarkeit physikalischer Güter durch Token in Konsortialnetzwerken")</t>
  </si>
  <si>
    <t xml:space="preserve">https://www.digitale-technologien.de/DT/Redaktion/DE/Standardartikel/Smarte-Datenwirtschaft-Projekte/SDW_haptik.html#:~:text=HAPTIK%20ermöglicht%20gesamtwirtschaftliche%20Effizienzgewinne%20durch,nun%20im%20EXIST%2DForschungstransfer%20fortgeführt.</t>
  </si>
  <si>
    <t xml:space="preserve">Verbundprojekt: ROLLEN - Rollende Ladestationen liefern Entlastung fürs Netz; Teilvorhaben: Entwicklung eines blockchainbasierten Ansatzes für das nutzer-zentrische, dezentrale Management von V2X Energiedienstleistungen</t>
  </si>
  <si>
    <t xml:space="preserve">Verbundprojekt: BANULA - Barrierefreie und nutzerfreundliche Lademöglichkeiten schaffen; Teilvorhaben: Ladestationen in der Blockchain</t>
  </si>
  <si>
    <t xml:space="preserve">Verbundprojekt: BANULA - Barrierefreie und nutzerfreundliche Lademöglichkeiten schaffen; Teilvorhaben: Auswirkungen einer veränderten Bilanzierung der Ladevorgänge auf bestehende Prozesse im Energiehandel und der Verteilnetzbewirtschaftung</t>
  </si>
  <si>
    <t xml:space="preserve">Verbundprojekt: BANULA - Barrierefreie und nutzerfreundliche Lademöglichkeiten schaffen; Teilvorhaben: Regulatorischer Rahmen</t>
  </si>
  <si>
    <t xml:space="preserve">Verbundprojekt: BANULA - Barrierefreie und nutzerfreundliche Lademöglichkeiten schaffen; Teilvorhaben: Geschäftsmodelle und Netze</t>
  </si>
  <si>
    <t xml:space="preserve">Verbundprojekt: BANULA - Barrierefreie und nutzerfreundliche Lademöglichkeiten schaffen; Teilvorhaben: Perspektive der Übertragungsnetzbetreiber</t>
  </si>
  <si>
    <t xml:space="preserve">Verbundprojekt: BANULA - Barrierefreie und nutzerfreundliche Lademöglichkeiten schaffen; Teilvorhaben: Kompatibilität zu bestehenden Systemen sicherstellen (KompaSs)</t>
  </si>
  <si>
    <t xml:space="preserve">Verbund Nr 196-202</t>
  </si>
  <si>
    <t xml:space="preserve">Verbundprojekt: BANULA - Barrierefreie und nutzerfreundliche Lademöglichkeiten schaffen; Teilvorhaben: Design und Implementierung einer blockchainbasierten Datenplattform für barrierefreies Laden von Elektrofahrzeugen im öffentlichen Raum</t>
  </si>
  <si>
    <t xml:space="preserve">Verbundvorhaben: TWBlock - Mit der digitalen Prozesskette das Leichtbaupotenzial der Zukunft erschließen: Tailor Welded Blanks (TWBs) aus höchstfesten Stählen; Teilvorhaben: Schweißen von Tailor Welded Blanks aus höchstfesten Stählen mittels bidirektionalen digitalen Zwillings</t>
  </si>
  <si>
    <t xml:space="preserve">BC unklar</t>
  </si>
  <si>
    <t xml:space="preserve">Verbundvorhaben: TWBlock - Mit der digitalen Prozesskette das Leichtbaupotenzial der Zukunft erschließen: Tailor Welded Blanks (TWBs) aus höchstfesten Stählen; Teilvorhaben: Datenplattform und Werkzeuge für die digitale Abbildung der Prozesskette und die Realisierung des digitalen Prozesszwillings</t>
  </si>
  <si>
    <t xml:space="preserve">Verbundvorhaben: HyConnect - Ressourcenminimale Fertigung durch hybride und hochvernetzte Prozesse;
Teilvorhaben: Blockchain</t>
  </si>
  <si>
    <t xml:space="preserve">Verbundprojekt: WINNER Reloaded - eMobilität-Ladeinfrastruktur-Mieterstrom - im Smart Grid, im Quartier und in der Fläche; Teilvorhaben: WINNER Reloaded Data - Dezentrale Datenerfassung im lokalen Micro Smart Grid zum Zwecke des dyamischen Lade- und Lastmanagements sowie als Grundlage Tarifmodelle</t>
  </si>
  <si>
    <t xml:space="preserve">BC unklar https://www.winner-projekt.de/winner-2020/</t>
  </si>
  <si>
    <t xml:space="preserve">Verbundprojekt: iLaPark - Intelligentes Laden von E-Fahrzeugen in Parkhäusern; Teilvorhaben: Entwicklung Park- Plattform sowie Geschäftsmodelle</t>
  </si>
  <si>
    <t xml:space="preserve">BC unklar https://www.digitale-technologien.de/DT/Redaktion/DE/Kurzmeldungen/Aktuelles/2023/IKT/Projekt_iLaPark.html</t>
  </si>
  <si>
    <t xml:space="preserve">Verbundprojekt: HitchhikeBox – Intermodales Hitchhike-Logistiksystem auf Basis KI-basierter Fahrtendisposition selbstorganisierender Lieferboxen; Teilvorhaben: Entwicklung Sensor- / Funksystem</t>
  </si>
  <si>
    <t xml:space="preserve">Verbundprojekt: HitchhikeBox – Intermodales Hitchhike-Logistiksystem auf Basis KI-basierter Fahrtendisposition selbstorganisierender Lieferboxen; Teilvorhaben: Entwicklung Transportbox</t>
  </si>
  <si>
    <t xml:space="preserve">Verbundprojekt: HitchhikeBox – Intermodales Hitchhike-Logistiksystem auf Basis KI-basierter Fahrtendisposition selbstorganisierender Lieferboxen; Teilvorhaben: Distributed-Ledger-Lösungsarchitektur mit Smart Contracts und IoT-Logistikboxen in dynamischen Distributionsnetzwerken</t>
  </si>
  <si>
    <t xml:space="preserve">Verbund 210-211</t>
  </si>
  <si>
    <t xml:space="preserve">Verbundprojekt: HitchhikeBox - Intermodales Hitchhike-Logistiksystem auf Basis KI-basierter Fahrtendisposition selbstorganisierender Lieferboxen; Teilvorhaben: Distributed-Ledger-Konzepte für Smart Contracts und IoT- Logistikboxen in dynamischen Distributionsnetzwerken</t>
  </si>
  <si>
    <t xml:space="preserve">Verbundprojekt: SharedAC – Shared Area Charging - eLadeservice in der gewerblichen Wohnungswirtschaft; Teilvorhaben: Energie- und Flexibilitätsmanagement</t>
  </si>
  <si>
    <t xml:space="preserve">Verbund 212-213</t>
  </si>
  <si>
    <t xml:space="preserve">Verbundprojekt: SharedAC - Shared Area Charging - eLadeservice in der gewerblichen Wohnungswirtschaft; Teilvorhaben: Blockchain-basierter Herkunftsnachweis</t>
  </si>
  <si>
    <t xml:space="preserve">BMEL</t>
  </si>
  <si>
    <t xml:space="preserve">Verbundprojekt: Qualitätsüberwachung entlang der Lebensmittel-Prozesskette mittels Biosensoren und Künstlicher Intelligenz (KI-BioSense) - Teilprojekt A</t>
  </si>
  <si>
    <t xml:space="preserve">https://ki-biosense.isp.uni-luebeck.de/index.php/home/</t>
  </si>
  <si>
    <t xml:space="preserve">Verbundprojekt: Qualitätsüberwachung entlang der Lebensmittel-Prozesskette mittels Biosensoren und Künstlicher Intelligenz (KI-BioSense) - Teilprojekt B</t>
  </si>
  <si>
    <t xml:space="preserve">Verbundprojekt: Qualitätsüberwachung entlang der Lebensmittel-Prozesskette mittels Biosensoren und Künstlicher Intelligenz (KI-BioSense) - Teilprojekt D</t>
  </si>
  <si>
    <t xml:space="preserve">Verbundprojekt: Qualitätsüberwachung entlang der Lebensmittel-Prozesskette mittels Biosensoren und Künstlicher Intelligenz (KI-BioSense) - Teilprojekt E</t>
  </si>
  <si>
    <t xml:space="preserve">Verbundprojekt: Qualitätsüberwachung entlang der Lebensmittel-Prozesskette mittels Biosensoren und Künstlicher Intelligenz (KI-BioSense) - Teilprojekt F</t>
  </si>
  <si>
    <t xml:space="preserve">Verbundvorhaben: Entwicklung und Bewertung von kreislaufgerechten Holztafelbaukonstruktionen unter der Prämisse einer technischen, ökonomischen und ökologischen Realisierbarkeit; Teilvorhaben 4: Entwicklung eines blockchainbasierten Materialpasses</t>
  </si>
  <si>
    <t xml:space="preserve">Verbundvorhaben: Blockchain-Technologie als Treiber für die Digitalisierung der Forstwirtschaft; Teilvorhaben 3: Technische Umsetzung</t>
  </si>
  <si>
    <t xml:space="preserve">Verbundvorhaben: Blockchain-Technologie als Treiber für die Digitalisierung der Forstwirtschaft; Teilvorhaben 1:</t>
  </si>
  <si>
    <t xml:space="preserve">Digitales Zertifikatssystem der Kartoffel-Wertschöpfungskette zur Dokumentation landwirtschaftlicher Klima- und Umweltschutzmaßnahmen</t>
  </si>
  <si>
    <t xml:space="preserve">BC: https://www.bmel.de/SharedDocs/Downloads/DE/_Digitalisierung/kartoffel-wertschoepfungskette.pdf?__blob=publicationFile&amp;v=3</t>
  </si>
  <si>
    <t xml:space="preserve">Digitale Rückverfolgbarkeit und Transparenz entlang der Wertschöpfungskette Schwein in der Region Oldenburger Münsterland - Transparency in Pig Production</t>
  </si>
  <si>
    <t xml:space="preserve">https://www.zdin.de/digitales-niedersachsen/projektubersicht/transparency-in-pig-production</t>
  </si>
  <si>
    <t xml:space="preserve">Verbund Nr 224-230</t>
  </si>
  <si>
    <t xml:space="preserve">09</t>
  </si>
  <si>
    <t xml:space="preserve">Entwicklung einer neuartigen Blockchain-basierten Softwarelösung zur erstmalig vollständigen Digitalisierung des Wertpapierhandels – BlockFonds</t>
  </si>
  <si>
    <t xml:space="preserve">HINWEIS ADB: Zeile 231 ist aus Anlage 2 übertragen!</t>
  </si>
  <si>
    <t xml:space="preserve">Summe:</t>
  </si>
  <si>
    <t xml:space="preserve">grün = bestätigt Blockchain Bezug</t>
  </si>
  <si>
    <t xml:space="preserve">gesamt</t>
  </si>
  <si>
    <t xml:space="preserve">Bezug: Schriftliche Frage zur Förderung von Blockchain in 2024 durch die Bundesregierung von Anke Domscheit-Berg, MdB, DIE LINKE</t>
  </si>
</sst>
</file>

<file path=xl/styles.xml><?xml version="1.0" encoding="utf-8"?>
<styleSheet xmlns="http://schemas.openxmlformats.org/spreadsheetml/2006/main">
  <numFmts count="6">
    <numFmt numFmtId="164" formatCode="General"/>
    <numFmt numFmtId="165" formatCode="0"/>
    <numFmt numFmtId="166" formatCode="#,##0.00"/>
    <numFmt numFmtId="167" formatCode="#,##0\ [$€-407];\-#,##0\ [$€-407]"/>
    <numFmt numFmtId="168" formatCode="00"/>
    <numFmt numFmtId="169" formatCode="0.00"/>
  </numFmts>
  <fonts count="12">
    <font>
      <sz val="12"/>
      <color theme="1"/>
      <name val="Calibri"/>
      <family val="2"/>
      <charset val="1"/>
    </font>
    <font>
      <sz val="10"/>
      <name val="Arial"/>
      <family val="0"/>
    </font>
    <font>
      <sz val="10"/>
      <name val="Arial"/>
      <family val="0"/>
    </font>
    <font>
      <sz val="10"/>
      <name val="Arial"/>
      <family val="0"/>
    </font>
    <font>
      <sz val="12"/>
      <color rgb="FF000000"/>
      <name val="Calibri"/>
      <family val="2"/>
      <charset val="1"/>
    </font>
    <font>
      <sz val="10.5"/>
      <color rgb="FF000000"/>
      <name val="Calibri"/>
      <family val="2"/>
      <charset val="1"/>
    </font>
    <font>
      <b val="true"/>
      <sz val="10.5"/>
      <color rgb="FF000000"/>
      <name val="Calibri"/>
      <family val="2"/>
      <charset val="1"/>
    </font>
    <font>
      <sz val="10.5"/>
      <name val="Calibri"/>
      <family val="2"/>
      <charset val="1"/>
    </font>
    <font>
      <b val="true"/>
      <sz val="10.5"/>
      <name val="Calibri"/>
      <family val="2"/>
      <charset val="1"/>
    </font>
    <font>
      <sz val="10"/>
      <name val="Calibri"/>
      <family val="2"/>
    </font>
    <font>
      <sz val="10"/>
      <color rgb="FF000000"/>
      <name val="Tahoma"/>
      <family val="2"/>
      <charset val="1"/>
    </font>
    <font>
      <b val="true"/>
      <sz val="12"/>
      <color theme="1"/>
      <name val="Calibri"/>
      <family val="2"/>
      <charset val="1"/>
    </font>
  </fonts>
  <fills count="14">
    <fill>
      <patternFill patternType="none"/>
    </fill>
    <fill>
      <patternFill patternType="gray125"/>
    </fill>
    <fill>
      <patternFill patternType="solid">
        <fgColor rgb="FF666699"/>
        <bgColor rgb="FF808080"/>
      </patternFill>
    </fill>
    <fill>
      <patternFill patternType="solid">
        <fgColor rgb="FF0066CC"/>
        <bgColor rgb="FF008080"/>
      </patternFill>
    </fill>
    <fill>
      <patternFill patternType="solid">
        <fgColor rgb="FFFF0000"/>
        <bgColor rgb="FF993300"/>
      </patternFill>
    </fill>
    <fill>
      <patternFill patternType="solid">
        <fgColor rgb="FFFF9900"/>
        <bgColor rgb="FFFF972F"/>
      </patternFill>
    </fill>
    <fill>
      <patternFill patternType="solid">
        <fgColor rgb="FF00FF00"/>
        <bgColor rgb="FF33CCCC"/>
      </patternFill>
    </fill>
    <fill>
      <patternFill patternType="solid">
        <fgColor rgb="FFCCFFFF"/>
        <bgColor rgb="FFCCFFFF"/>
      </patternFill>
    </fill>
    <fill>
      <patternFill patternType="solid">
        <fgColor rgb="FFC0C0C0"/>
        <bgColor rgb="FFCCCCFF"/>
      </patternFill>
    </fill>
    <fill>
      <patternFill patternType="solid">
        <fgColor rgb="FFFFFF99"/>
        <bgColor rgb="FFFFFFA6"/>
      </patternFill>
    </fill>
    <fill>
      <patternFill patternType="solid">
        <fgColor rgb="FFFF6600"/>
        <bgColor rgb="FFFF9900"/>
      </patternFill>
    </fill>
    <fill>
      <patternFill patternType="solid">
        <fgColor rgb="FFFFFFA6"/>
        <bgColor rgb="FFFFFF99"/>
      </patternFill>
    </fill>
    <fill>
      <patternFill patternType="solid">
        <fgColor rgb="FFFFFF00"/>
        <bgColor rgb="FFFFFF00"/>
      </patternFill>
    </fill>
    <fill>
      <patternFill patternType="solid">
        <fgColor rgb="FFFF972F"/>
        <bgColor rgb="FFFF9900"/>
      </patternFill>
    </fill>
  </fills>
  <borders count="4">
    <border diagonalUp="false" diagonalDown="false">
      <left/>
      <right/>
      <top/>
      <bottom/>
      <diagonal/>
    </border>
    <border diagonalUp="false" diagonalDown="false">
      <left style="hair"/>
      <right style="hair"/>
      <top style="hair"/>
      <bottom style="hair"/>
      <diagonal/>
    </border>
    <border diagonalUp="false" diagonalDown="false">
      <left/>
      <right style="hair"/>
      <top style="hair"/>
      <bottom style="hair"/>
      <diagonal/>
    </border>
    <border diagonalUp="false" diagonalDown="false">
      <left/>
      <right style="thick"/>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left" vertical="top" textRotation="0" wrapText="true" indent="0" shrinkToFit="false"/>
      <protection locked="true" hidden="false"/>
    </xf>
    <xf numFmtId="164" fontId="6" fillId="3" borderId="1" xfId="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left" vertical="top" textRotation="0" wrapText="true" indent="15" shrinkToFit="false"/>
      <protection locked="true" hidden="false"/>
    </xf>
    <xf numFmtId="165" fontId="5" fillId="4" borderId="1" xfId="0" applyFont="true" applyBorder="true" applyAlignment="true" applyProtection="true">
      <alignment horizontal="left" vertical="top" textRotation="0" wrapText="false" indent="0" shrinkToFit="true"/>
      <protection locked="true" hidden="false"/>
    </xf>
    <xf numFmtId="164" fontId="5" fillId="5" borderId="1" xfId="0" applyFont="true" applyBorder="true" applyAlignment="true" applyProtection="true">
      <alignment horizontal="general" vertical="bottom" textRotation="0" wrapText="false" indent="0" shrinkToFit="false"/>
      <protection locked="true" hidden="false"/>
    </xf>
    <xf numFmtId="164" fontId="5" fillId="4" borderId="1" xfId="0" applyFont="true" applyBorder="true" applyAlignment="true" applyProtection="true">
      <alignment horizontal="left" vertical="top" textRotation="0" wrapText="true" indent="0" shrinkToFit="false"/>
      <protection locked="true" hidden="false"/>
    </xf>
    <xf numFmtId="166" fontId="5" fillId="4" borderId="1" xfId="0" applyFont="true" applyBorder="true" applyAlignment="true" applyProtection="true">
      <alignment horizontal="right" vertical="top" textRotation="0" wrapText="false" indent="0" shrinkToFit="true"/>
      <protection locked="true" hidden="false"/>
    </xf>
    <xf numFmtId="165" fontId="5" fillId="4" borderId="1" xfId="0" applyFont="true" applyBorder="true" applyAlignment="true" applyProtection="true">
      <alignment horizontal="left" vertical="center" textRotation="0" wrapText="false" indent="0" shrinkToFit="true"/>
      <protection locked="true" hidden="false"/>
    </xf>
    <xf numFmtId="164" fontId="5" fillId="4" borderId="1" xfId="0" applyFont="true" applyBorder="true" applyAlignment="true" applyProtection="true">
      <alignment horizontal="left" vertical="center" textRotation="0" wrapText="true" indent="0" shrinkToFit="false"/>
      <protection locked="true" hidden="false"/>
    </xf>
    <xf numFmtId="166" fontId="5" fillId="4" borderId="1" xfId="0" applyFont="true" applyBorder="true" applyAlignment="true" applyProtection="true">
      <alignment horizontal="right" vertical="center" textRotation="0" wrapText="false" indent="0" shrinkToFit="true"/>
      <protection locked="true" hidden="false"/>
    </xf>
    <xf numFmtId="165" fontId="5" fillId="6" borderId="1" xfId="0" applyFont="true" applyBorder="true" applyAlignment="true" applyProtection="true">
      <alignment horizontal="left" vertical="center" textRotation="0" wrapText="false" indent="0" shrinkToFit="true"/>
      <protection locked="true" hidden="false"/>
    </xf>
    <xf numFmtId="164" fontId="5" fillId="6" borderId="1" xfId="0" applyFont="true" applyBorder="true" applyAlignment="true" applyProtection="true">
      <alignment horizontal="general" vertical="bottom" textRotation="0" wrapText="false" indent="0" shrinkToFit="false"/>
      <protection locked="true" hidden="false"/>
    </xf>
    <xf numFmtId="164" fontId="5" fillId="6" borderId="1" xfId="0" applyFont="true" applyBorder="true" applyAlignment="true" applyProtection="true">
      <alignment horizontal="left" vertical="top" textRotation="0" wrapText="true" indent="0" shrinkToFit="false"/>
      <protection locked="true" hidden="false"/>
    </xf>
    <xf numFmtId="166" fontId="5" fillId="6" borderId="1" xfId="0" applyFont="true" applyBorder="true" applyAlignment="true" applyProtection="true">
      <alignment horizontal="right" vertical="center" textRotation="0" wrapText="false" indent="0" shrinkToFit="true"/>
      <protection locked="true" hidden="false"/>
    </xf>
    <xf numFmtId="165" fontId="5" fillId="6" borderId="1" xfId="0" applyFont="true" applyBorder="true" applyAlignment="true" applyProtection="true">
      <alignment horizontal="left" vertical="bottom" textRotation="0" wrapText="false" indent="0" shrinkToFit="true"/>
      <protection locked="true" hidden="false"/>
    </xf>
    <xf numFmtId="164" fontId="5" fillId="4" borderId="1" xfId="0" applyFont="true" applyBorder="true" applyAlignment="true" applyProtection="true">
      <alignment horizontal="left" vertical="center" textRotation="0" wrapText="false" indent="0" shrinkToFit="false"/>
      <protection locked="true" hidden="false"/>
    </xf>
    <xf numFmtId="166" fontId="5" fillId="6" borderId="1" xfId="0" applyFont="true" applyBorder="true" applyAlignment="true" applyProtection="true">
      <alignment horizontal="right" vertical="bottom" textRotation="0" wrapText="false" indent="0" shrinkToFit="true"/>
      <protection locked="true" hidden="false"/>
    </xf>
    <xf numFmtId="167" fontId="5" fillId="6" borderId="1" xfId="0" applyFont="true" applyBorder="true" applyAlignment="true" applyProtection="true">
      <alignment horizontal="general" vertical="bottom" textRotation="0" wrapText="false" indent="0" shrinkToFit="false"/>
      <protection locked="true" hidden="false"/>
    </xf>
    <xf numFmtId="165" fontId="5" fillId="7" borderId="1" xfId="0" applyFont="true" applyBorder="true" applyAlignment="true" applyProtection="true">
      <alignment horizontal="left" vertical="bottom" textRotation="0" wrapText="false" indent="0" shrinkToFit="true"/>
      <protection locked="true" hidden="false"/>
    </xf>
    <xf numFmtId="164" fontId="5" fillId="8" borderId="1" xfId="0" applyFont="true" applyBorder="true" applyAlignment="true" applyProtection="true">
      <alignment horizontal="general" vertical="bottom" textRotation="0" wrapText="false" indent="0" shrinkToFit="false"/>
      <protection locked="true" hidden="false"/>
    </xf>
    <xf numFmtId="164" fontId="5" fillId="7" borderId="1" xfId="0" applyFont="true" applyBorder="true" applyAlignment="true" applyProtection="true">
      <alignment horizontal="left" vertical="center" textRotation="0" wrapText="true" indent="0" shrinkToFit="false"/>
      <protection locked="true" hidden="false"/>
    </xf>
    <xf numFmtId="165" fontId="5" fillId="7" borderId="1" xfId="0" applyFont="true" applyBorder="true" applyAlignment="true" applyProtection="true">
      <alignment horizontal="left" vertical="center" textRotation="0" wrapText="false" indent="0" shrinkToFit="true"/>
      <protection locked="true" hidden="false"/>
    </xf>
    <xf numFmtId="166" fontId="5" fillId="7" borderId="1" xfId="0" applyFont="true" applyBorder="true" applyAlignment="true" applyProtection="true">
      <alignment horizontal="right" vertical="center" textRotation="0" wrapText="false" indent="0" shrinkToFit="true"/>
      <protection locked="true" hidden="false"/>
    </xf>
    <xf numFmtId="165" fontId="5" fillId="9" borderId="1" xfId="0" applyFont="true" applyBorder="true" applyAlignment="true" applyProtection="true">
      <alignment horizontal="left" vertical="center" textRotation="0" wrapText="false" indent="0" shrinkToFit="true"/>
      <protection locked="true" hidden="false"/>
    </xf>
    <xf numFmtId="164" fontId="5" fillId="4" borderId="1" xfId="0" applyFont="true" applyBorder="true" applyAlignment="true" applyProtection="true">
      <alignment horizontal="general" vertical="bottom" textRotation="0" wrapText="false" indent="0" shrinkToFit="false"/>
      <protection locked="true" hidden="false"/>
    </xf>
    <xf numFmtId="164" fontId="5" fillId="9" borderId="1" xfId="0" applyFont="true" applyBorder="true" applyAlignment="true" applyProtection="true">
      <alignment horizontal="left" vertical="top" textRotation="0" wrapText="true" indent="0" shrinkToFit="false"/>
      <protection locked="true" hidden="false"/>
    </xf>
    <xf numFmtId="166" fontId="5" fillId="9" borderId="1" xfId="0" applyFont="true" applyBorder="true" applyAlignment="true" applyProtection="true">
      <alignment horizontal="right" vertical="center" textRotation="0" wrapText="false" indent="0" shrinkToFit="tru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5" fontId="5" fillId="9" borderId="1" xfId="0" applyFont="true" applyBorder="true" applyAlignment="true" applyProtection="true">
      <alignment horizontal="left" vertical="bottom" textRotation="0" wrapText="false" indent="0" shrinkToFit="true"/>
      <protection locked="true" hidden="false"/>
    </xf>
    <xf numFmtId="164" fontId="7" fillId="9" borderId="1" xfId="0" applyFont="true" applyBorder="true" applyAlignment="true" applyProtection="true">
      <alignment horizontal="left" vertical="top" textRotation="0" wrapText="true" indent="0" shrinkToFit="false"/>
      <protection locked="true" hidden="false"/>
    </xf>
    <xf numFmtId="164" fontId="5" fillId="9" borderId="1" xfId="0" applyFont="true" applyBorder="true" applyAlignment="true" applyProtection="true">
      <alignment horizontal="left" vertical="center" textRotation="0" wrapText="true" indent="0" shrinkToFit="false"/>
      <protection locked="true" hidden="false"/>
    </xf>
    <xf numFmtId="164" fontId="5" fillId="9" borderId="1" xfId="0" applyFont="true" applyBorder="true" applyAlignment="true" applyProtection="true">
      <alignment horizontal="general" vertical="bottom" textRotation="0" wrapText="false" indent="0" shrinkToFit="false"/>
      <protection locked="true" hidden="false"/>
    </xf>
    <xf numFmtId="164" fontId="5" fillId="6" borderId="1" xfId="0" applyFont="true" applyBorder="true" applyAlignment="true" applyProtection="true">
      <alignment horizontal="left" vertical="center" textRotation="0" wrapText="true" indent="0" shrinkToFit="false"/>
      <protection locked="true" hidden="false"/>
    </xf>
    <xf numFmtId="165" fontId="5" fillId="6" borderId="1" xfId="0" applyFont="true" applyBorder="true" applyAlignment="true" applyProtection="true">
      <alignment horizontal="left" vertical="top" textRotation="0" wrapText="false" indent="0" shrinkToFit="true"/>
      <protection locked="true" hidden="false"/>
    </xf>
    <xf numFmtId="166" fontId="5" fillId="6" borderId="1" xfId="0" applyFont="true" applyBorder="true" applyAlignment="true" applyProtection="true">
      <alignment horizontal="right" vertical="top" textRotation="0" wrapText="false" indent="0" shrinkToFit="true"/>
      <protection locked="true" hidden="false"/>
    </xf>
    <xf numFmtId="166" fontId="5" fillId="0" borderId="1" xfId="0" applyFont="true" applyBorder="true" applyAlignment="true" applyProtection="true">
      <alignment horizontal="general" vertical="bottom" textRotation="0" wrapText="false" indent="0" shrinkToFit="false"/>
      <protection locked="true" hidden="false"/>
    </xf>
    <xf numFmtId="164" fontId="5" fillId="10" borderId="1" xfId="0" applyFont="true" applyBorder="true" applyAlignment="true" applyProtection="true">
      <alignment horizontal="left" vertical="center" textRotation="0" wrapText="false" indent="0" shrinkToFit="false"/>
      <protection locked="true" hidden="false"/>
    </xf>
    <xf numFmtId="166" fontId="5" fillId="6" borderId="1" xfId="0" applyFont="true" applyBorder="true" applyAlignment="true" applyProtection="true">
      <alignment horizontal="general" vertical="bottom" textRotation="0" wrapText="false" indent="0" shrinkToFit="false"/>
      <protection locked="true" hidden="false"/>
    </xf>
    <xf numFmtId="165" fontId="5" fillId="9" borderId="1" xfId="0" applyFont="true" applyBorder="true" applyAlignment="true" applyProtection="true">
      <alignment horizontal="left" vertical="top" textRotation="0" wrapText="false" indent="0" shrinkToFit="true"/>
      <protection locked="true" hidden="false"/>
    </xf>
    <xf numFmtId="166" fontId="5" fillId="9" borderId="1" xfId="0" applyFont="true" applyBorder="true" applyAlignment="true" applyProtection="true">
      <alignment horizontal="right" vertical="top" textRotation="0" wrapText="false" indent="0" shrinkToFit="true"/>
      <protection locked="true" hidden="false"/>
    </xf>
    <xf numFmtId="168" fontId="5" fillId="6" borderId="1" xfId="0" applyFont="true" applyBorder="true" applyAlignment="true" applyProtection="true">
      <alignment horizontal="left" vertical="center" textRotation="0" wrapText="false" indent="0" shrinkToFit="true"/>
      <protection locked="true" hidden="false"/>
    </xf>
    <xf numFmtId="168" fontId="5" fillId="6" borderId="1" xfId="0" applyFont="true" applyBorder="true" applyAlignment="true" applyProtection="true">
      <alignment horizontal="left" vertical="bottom" textRotation="0" wrapText="false" indent="0" shrinkToFit="true"/>
      <protection locked="true" hidden="false"/>
    </xf>
    <xf numFmtId="168" fontId="5" fillId="6" borderId="1" xfId="0" applyFont="true" applyBorder="true" applyAlignment="true" applyProtection="true">
      <alignment horizontal="left" vertical="top" textRotation="0" wrapText="false" indent="0" shrinkToFit="true"/>
      <protection locked="true" hidden="false"/>
    </xf>
    <xf numFmtId="164" fontId="5" fillId="4" borderId="1" xfId="0" applyFont="true" applyBorder="true" applyAlignment="true" applyProtection="true">
      <alignment horizontal="left" vertical="bottom" textRotation="0" wrapText="false" indent="0" shrinkToFit="false"/>
      <protection locked="true" hidden="false"/>
    </xf>
    <xf numFmtId="168" fontId="5" fillId="7" borderId="1" xfId="0" applyFont="true" applyBorder="true" applyAlignment="true" applyProtection="true">
      <alignment horizontal="left" vertical="center" textRotation="0" wrapText="false" indent="0" shrinkToFit="true"/>
      <protection locked="true" hidden="false"/>
    </xf>
    <xf numFmtId="168" fontId="5" fillId="0" borderId="1" xfId="0" applyFont="true" applyBorder="true" applyAlignment="true" applyProtection="true">
      <alignment horizontal="left" vertical="center" textRotation="0" wrapText="false" indent="0" shrinkToFit="true"/>
      <protection locked="true" hidden="false"/>
    </xf>
    <xf numFmtId="168" fontId="5" fillId="0" borderId="1" xfId="0" applyFont="true" applyBorder="true" applyAlignment="true" applyProtection="true">
      <alignment horizontal="left" vertical="bottom" textRotation="0" wrapText="false" indent="0" shrinkToFit="true"/>
      <protection locked="true" hidden="false"/>
    </xf>
    <xf numFmtId="169" fontId="5" fillId="6" borderId="1" xfId="0" applyFont="true" applyBorder="true" applyAlignment="true" applyProtection="true">
      <alignment horizontal="right" vertical="center" textRotation="0" wrapText="false" indent="0" shrinkToFit="true"/>
      <protection locked="true" hidden="false"/>
    </xf>
    <xf numFmtId="168" fontId="5" fillId="9" borderId="1" xfId="0" applyFont="true" applyBorder="true" applyAlignment="true" applyProtection="true">
      <alignment horizontal="left" vertical="center" textRotation="0" wrapText="false" indent="0" shrinkToFit="true"/>
      <protection locked="true" hidden="false"/>
    </xf>
    <xf numFmtId="168" fontId="5" fillId="10" borderId="1" xfId="0" applyFont="true" applyBorder="true" applyAlignment="true" applyProtection="true">
      <alignment horizontal="left" vertical="center" textRotation="0" wrapText="false" indent="0" shrinkToFit="true"/>
      <protection locked="true" hidden="false"/>
    </xf>
    <xf numFmtId="164" fontId="5" fillId="10" borderId="1" xfId="0" applyFont="true" applyBorder="true" applyAlignment="true" applyProtection="true">
      <alignment horizontal="left" vertical="top" textRotation="0" wrapText="true" indent="0" shrinkToFit="false"/>
      <protection locked="true" hidden="false"/>
    </xf>
    <xf numFmtId="165" fontId="5" fillId="10" borderId="1" xfId="0" applyFont="true" applyBorder="true" applyAlignment="true" applyProtection="true">
      <alignment horizontal="left" vertical="center" textRotation="0" wrapText="false" indent="0" shrinkToFit="true"/>
      <protection locked="true" hidden="false"/>
    </xf>
    <xf numFmtId="166" fontId="5" fillId="10" borderId="1" xfId="0" applyFont="true" applyBorder="true" applyAlignment="true" applyProtection="true">
      <alignment horizontal="right" vertical="center" textRotation="0" wrapText="false" indent="0" shrinkToFit="true"/>
      <protection locked="true" hidden="false"/>
    </xf>
    <xf numFmtId="168" fontId="5" fillId="11" borderId="1" xfId="0" applyFont="true" applyBorder="true" applyAlignment="true" applyProtection="true">
      <alignment horizontal="left" vertical="top" textRotation="0" wrapText="false" indent="0" shrinkToFit="true"/>
      <protection locked="true" hidden="false"/>
    </xf>
    <xf numFmtId="164" fontId="5" fillId="12" borderId="1" xfId="0" applyFont="true" applyBorder="true" applyAlignment="true" applyProtection="true">
      <alignment horizontal="left" vertical="top" textRotation="0" wrapText="true" indent="0" shrinkToFit="false"/>
      <protection locked="true" hidden="false"/>
    </xf>
    <xf numFmtId="165" fontId="5" fillId="12" borderId="1" xfId="0" applyFont="true" applyBorder="true" applyAlignment="true" applyProtection="true">
      <alignment horizontal="left" vertical="top" textRotation="0" wrapText="false" indent="0" shrinkToFit="true"/>
      <protection locked="true" hidden="false"/>
    </xf>
    <xf numFmtId="166" fontId="5" fillId="12" borderId="1" xfId="0" applyFont="true" applyBorder="true" applyAlignment="true" applyProtection="true">
      <alignment horizontal="right" vertical="top" textRotation="0" wrapText="false" indent="0" shrinkToFit="true"/>
      <protection locked="true" hidden="false"/>
    </xf>
    <xf numFmtId="168" fontId="5" fillId="10" borderId="1" xfId="0" applyFont="true" applyBorder="true" applyAlignment="true" applyProtection="true">
      <alignment horizontal="left" vertical="bottom" textRotation="0" wrapText="false" indent="0" shrinkToFit="true"/>
      <protection locked="true" hidden="false"/>
    </xf>
    <xf numFmtId="165" fontId="5" fillId="10" borderId="1" xfId="0" applyFont="true" applyBorder="true" applyAlignment="true" applyProtection="true">
      <alignment horizontal="left" vertical="bottom" textRotation="0" wrapText="false" indent="0" shrinkToFit="true"/>
      <protection locked="true" hidden="false"/>
    </xf>
    <xf numFmtId="166" fontId="5" fillId="10" borderId="1" xfId="0" applyFont="true" applyBorder="true" applyAlignment="true" applyProtection="true">
      <alignment horizontal="right" vertical="bottom" textRotation="0" wrapText="false" indent="0" shrinkToFit="true"/>
      <protection locked="true" hidden="false"/>
    </xf>
    <xf numFmtId="168" fontId="5" fillId="11" borderId="1" xfId="0" applyFont="true" applyBorder="true" applyAlignment="true" applyProtection="true">
      <alignment horizontal="left" vertical="center" textRotation="0" wrapText="false" indent="0" shrinkToFit="true"/>
      <protection locked="true" hidden="false"/>
    </xf>
    <xf numFmtId="168" fontId="5" fillId="13" borderId="1" xfId="0" applyFont="true" applyBorder="true" applyAlignment="true" applyProtection="true">
      <alignment horizontal="left" vertical="top" textRotation="0" wrapText="false" indent="0" shrinkToFit="true"/>
      <protection locked="true" hidden="false"/>
    </xf>
    <xf numFmtId="164" fontId="5" fillId="5" borderId="1" xfId="0" applyFont="true" applyBorder="true" applyAlignment="true" applyProtection="true">
      <alignment horizontal="left" vertical="top" textRotation="0" wrapText="true" indent="0" shrinkToFit="false"/>
      <protection locked="true" hidden="false"/>
    </xf>
    <xf numFmtId="165" fontId="5" fillId="5" borderId="1" xfId="0" applyFont="true" applyBorder="true" applyAlignment="true" applyProtection="true">
      <alignment horizontal="left" vertical="top" textRotation="0" wrapText="false" indent="0" shrinkToFit="true"/>
      <protection locked="true" hidden="false"/>
    </xf>
    <xf numFmtId="166" fontId="5" fillId="5" borderId="1" xfId="0" applyFont="true" applyBorder="true" applyAlignment="true" applyProtection="true">
      <alignment horizontal="right" vertical="top" textRotation="0" wrapText="false" indent="0" shrinkToFit="true"/>
      <protection locked="true" hidden="false"/>
    </xf>
    <xf numFmtId="164" fontId="5" fillId="8" borderId="1" xfId="0" applyFont="true" applyBorder="true" applyAlignment="true" applyProtection="true">
      <alignment horizontal="left" vertical="top" textRotation="0" wrapText="tru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6" fontId="5" fillId="9" borderId="1" xfId="0" applyFont="true" applyBorder="true" applyAlignment="true" applyProtection="true">
      <alignment horizontal="right" vertical="bottom" textRotation="0" wrapText="false" indent="0" shrinkToFit="true"/>
      <protection locked="true" hidden="false"/>
    </xf>
    <xf numFmtId="165" fontId="5" fillId="11" borderId="1" xfId="0" applyFont="true" applyBorder="true" applyAlignment="true" applyProtection="true">
      <alignment horizontal="left" vertical="center" textRotation="0" wrapText="false" indent="0" shrinkToFit="true"/>
      <protection locked="true" hidden="false"/>
    </xf>
    <xf numFmtId="164" fontId="5" fillId="11" borderId="1" xfId="0" applyFont="true" applyBorder="true" applyAlignment="true" applyProtection="true">
      <alignment horizontal="general" vertical="bottom" textRotation="0" wrapText="false" indent="0" shrinkToFit="false"/>
      <protection locked="true" hidden="false"/>
    </xf>
    <xf numFmtId="164" fontId="5" fillId="11" borderId="1" xfId="0" applyFont="true" applyBorder="true" applyAlignment="true" applyProtection="true">
      <alignment horizontal="left" vertical="top" textRotation="0" wrapText="true" indent="0" shrinkToFit="false"/>
      <protection locked="true" hidden="false"/>
    </xf>
    <xf numFmtId="166" fontId="5" fillId="11" borderId="1" xfId="0" applyFont="true" applyBorder="true" applyAlignment="true" applyProtection="true">
      <alignment horizontal="right" vertical="center" textRotation="0" wrapText="false" indent="0" shrinkToFit="true"/>
      <protection locked="true" hidden="false"/>
    </xf>
    <xf numFmtId="165" fontId="5" fillId="11" borderId="1" xfId="0" applyFont="true" applyBorder="true" applyAlignment="true" applyProtection="true">
      <alignment horizontal="left" vertical="bottom" textRotation="0" wrapText="false" indent="0" shrinkToFit="true"/>
      <protection locked="true" hidden="false"/>
    </xf>
    <xf numFmtId="166" fontId="5" fillId="11" borderId="1" xfId="0" applyFont="true" applyBorder="true" applyAlignment="true" applyProtection="true">
      <alignment horizontal="right" vertical="bottom" textRotation="0" wrapText="false" indent="0" shrinkToFit="true"/>
      <protection locked="true" hidden="false"/>
    </xf>
    <xf numFmtId="164" fontId="5" fillId="6" borderId="1" xfId="0" applyFont="true" applyBorder="true" applyAlignment="true" applyProtection="true">
      <alignment horizontal="left" vertical="center" textRotation="0" wrapText="false" indent="0" shrinkToFit="false"/>
      <protection locked="true" hidden="false"/>
    </xf>
    <xf numFmtId="164" fontId="5" fillId="6" borderId="1" xfId="0" applyFont="true" applyBorder="true" applyAlignment="true" applyProtection="true">
      <alignment horizontal="general" vertical="center" textRotation="0" wrapText="false" indent="0" shrinkToFit="false"/>
      <protection locked="true" hidden="false"/>
    </xf>
    <xf numFmtId="166" fontId="6" fillId="0" borderId="1" xfId="0" applyFont="true" applyBorder="true" applyAlignment="true" applyProtection="true">
      <alignment horizontal="right" vertical="center" textRotation="0" wrapText="false" indent="0" shrinkToFit="tru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general" vertical="center"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5" fillId="0" borderId="2" xfId="0" applyFont="true" applyBorder="true" applyAlignment="true" applyProtection="true">
      <alignment horizontal="general" vertical="bottom" textRotation="0" wrapText="false" indent="0" shrinkToFit="false"/>
      <protection locked="true" hidden="false"/>
    </xf>
    <xf numFmtId="167" fontId="5" fillId="0" borderId="2" xfId="0" applyFont="tru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A6"/>
      <rgbColor rgb="FFCCFFFF"/>
      <rgbColor rgb="FF660066"/>
      <rgbColor rgb="FFFF972F"/>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3</xdr:row>
      <xdr:rowOff>0</xdr:rowOff>
    </xdr:from>
    <xdr:to>
      <xdr:col>7</xdr:col>
      <xdr:colOff>1279440</xdr:colOff>
      <xdr:row>12</xdr:row>
      <xdr:rowOff>7920</xdr:rowOff>
    </xdr:to>
    <xdr:pic>
      <xdr:nvPicPr>
        <xdr:cNvPr id="0" name="Bild 1" descr=""/>
        <xdr:cNvPicPr/>
      </xdr:nvPicPr>
      <xdr:blipFill>
        <a:blip r:embed="rId1"/>
        <a:stretch/>
      </xdr:blipFill>
      <xdr:spPr>
        <a:xfrm>
          <a:off x="614520" y="600120"/>
          <a:ext cx="6311520" cy="218412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KS3votW9BEq8hHRc/2024-10-SF-Blockchain-Foerderungen-2024-Tabelle-EXTERN.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LLE Projekte"/>
      <sheetName val="Ressorts"/>
      <sheetName val="nur Grun"/>
      <sheetName val="nur gelb rot"/>
      <sheetName val="Ressorts-Blogpost"/>
      <sheetName val="Externe-Tabelle"/>
    </sheetNames>
    <sheetDataSet>
      <sheetData sheetId="0"/>
      <sheetData sheetId="1">
        <row r="6">
          <cell r="D6">
            <v>6050688.47</v>
          </cell>
        </row>
        <row r="7">
          <cell r="D7">
            <v>4255667.81</v>
          </cell>
        </row>
        <row r="8">
          <cell r="D8">
            <v>270197</v>
          </cell>
        </row>
        <row r="9">
          <cell r="D9">
            <v>16088979.89</v>
          </cell>
        </row>
        <row r="10">
          <cell r="D10">
            <v>2398810.97</v>
          </cell>
        </row>
      </sheetData>
      <sheetData sheetId="2"/>
      <sheetData sheetId="3"/>
      <sheetData sheetId="4"/>
      <sheetData sheetId="5"/>
    </sheetDataSet>
  </externalBook>
</externalLink>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highmed.org/en/junior-research-group-fairrmedic" TargetMode="External"/><Relationship Id="rId3" Type="http://schemas.openxmlformats.org/officeDocument/2006/relationships/hyperlink" Target="https://www.5g-compass.de/index.php/partners/" TargetMode="External"/><Relationship Id="rId4" Type="http://schemas.openxmlformats.org/officeDocument/2006/relationships/hyperlink" Target="https://www.mittelstand-digital-wertnetzwerke.de/artikel/neues-mittelstand-digital-zentrum-wertnetzwerke-gestartet/" TargetMode="External"/><Relationship Id="rId5" Type="http://schemas.openxmlformats.org/officeDocument/2006/relationships/hyperlink" Target="https://www.bmel.de/SharedDocs/Downloads/DE/_Digitalisierung/kartoffel-wertschoepfungskette.pdf?__blob=publicationFile&amp;v=3" TargetMode="External"/><Relationship Id="rId6"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4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7.33203125" defaultRowHeight="15.75" zeroHeight="false" outlineLevelRow="0" outlineLevelCol="0"/>
  <cols>
    <col collapsed="false" customWidth="true" hidden="false" outlineLevel="0" max="1" min="1" style="1" width="6.5"/>
    <col collapsed="false" customWidth="true" hidden="false" outlineLevel="0" max="2" min="2" style="2" width="6.5"/>
    <col collapsed="false" customWidth="true" hidden="false" outlineLevel="0" max="3" min="3" style="3" width="5.16"/>
    <col collapsed="false" customWidth="true" hidden="false" outlineLevel="0" max="4" min="4" style="3" width="10.5"/>
    <col collapsed="false" customWidth="true" hidden="false" outlineLevel="0" max="5" min="5" style="3" width="8.17"/>
    <col collapsed="false" customWidth="true" hidden="false" outlineLevel="0" max="6" min="6" style="3" width="8"/>
    <col collapsed="false" customWidth="true" hidden="false" outlineLevel="0" max="7" min="7" style="3" width="46.83"/>
    <col collapsed="false" customWidth="false" hidden="false" outlineLevel="0" max="10" min="8" style="3" width="7.33"/>
    <col collapsed="false" customWidth="true" hidden="false" outlineLevel="0" max="11" min="11" style="3" width="0.16"/>
    <col collapsed="false" customWidth="true" hidden="false" outlineLevel="0" max="12" min="12" style="3" width="6.33"/>
    <col collapsed="false" customWidth="true" hidden="false" outlineLevel="0" max="13" min="13" style="3" width="15.66"/>
    <col collapsed="false" customWidth="true" hidden="false" outlineLevel="0" max="14" min="14" style="3" width="16.83"/>
    <col collapsed="false" customWidth="true" hidden="false" outlineLevel="0" max="15" min="15" style="3" width="10.17"/>
    <col collapsed="false" customWidth="false" hidden="false" outlineLevel="0" max="256" min="16" style="3" width="7.33"/>
    <col collapsed="false" customWidth="true" hidden="false" outlineLevel="0" max="258" min="257" style="3" width="6.5"/>
    <col collapsed="false" customWidth="true" hidden="false" outlineLevel="0" max="259" min="259" style="3" width="5.16"/>
    <col collapsed="false" customWidth="true" hidden="false" outlineLevel="0" max="260" min="260" style="3" width="10.5"/>
    <col collapsed="false" customWidth="true" hidden="false" outlineLevel="0" max="261" min="261" style="3" width="8.17"/>
    <col collapsed="false" customWidth="true" hidden="false" outlineLevel="0" max="262" min="262" style="3" width="8"/>
    <col collapsed="false" customWidth="true" hidden="false" outlineLevel="0" max="263" min="263" style="3" width="46.83"/>
    <col collapsed="false" customWidth="false" hidden="false" outlineLevel="0" max="266" min="264" style="3" width="7.33"/>
    <col collapsed="false" customWidth="true" hidden="false" outlineLevel="0" max="267" min="267" style="3" width="0.16"/>
    <col collapsed="false" customWidth="true" hidden="false" outlineLevel="0" max="268" min="268" style="3" width="6.33"/>
    <col collapsed="false" customWidth="true" hidden="false" outlineLevel="0" max="269" min="269" style="3" width="15.66"/>
    <col collapsed="false" customWidth="true" hidden="false" outlineLevel="0" max="270" min="270" style="3" width="16.83"/>
    <col collapsed="false" customWidth="true" hidden="false" outlineLevel="0" max="271" min="271" style="3" width="10.17"/>
    <col collapsed="false" customWidth="false" hidden="false" outlineLevel="0" max="512" min="272" style="3" width="7.33"/>
    <col collapsed="false" customWidth="true" hidden="false" outlineLevel="0" max="514" min="513" style="3" width="6.5"/>
    <col collapsed="false" customWidth="true" hidden="false" outlineLevel="0" max="515" min="515" style="3" width="5.16"/>
    <col collapsed="false" customWidth="true" hidden="false" outlineLevel="0" max="516" min="516" style="3" width="10.5"/>
    <col collapsed="false" customWidth="true" hidden="false" outlineLevel="0" max="517" min="517" style="3" width="8.17"/>
    <col collapsed="false" customWidth="true" hidden="false" outlineLevel="0" max="518" min="518" style="3" width="8"/>
    <col collapsed="false" customWidth="true" hidden="false" outlineLevel="0" max="519" min="519" style="3" width="46.83"/>
    <col collapsed="false" customWidth="false" hidden="false" outlineLevel="0" max="522" min="520" style="3" width="7.33"/>
    <col collapsed="false" customWidth="true" hidden="false" outlineLevel="0" max="523" min="523" style="3" width="0.16"/>
    <col collapsed="false" customWidth="true" hidden="false" outlineLevel="0" max="524" min="524" style="3" width="6.33"/>
    <col collapsed="false" customWidth="true" hidden="false" outlineLevel="0" max="525" min="525" style="3" width="15.66"/>
    <col collapsed="false" customWidth="true" hidden="false" outlineLevel="0" max="526" min="526" style="3" width="16.83"/>
    <col collapsed="false" customWidth="true" hidden="false" outlineLevel="0" max="527" min="527" style="3" width="10.17"/>
    <col collapsed="false" customWidth="false" hidden="false" outlineLevel="0" max="768" min="528" style="3" width="7.33"/>
    <col collapsed="false" customWidth="true" hidden="false" outlineLevel="0" max="770" min="769" style="3" width="6.5"/>
    <col collapsed="false" customWidth="true" hidden="false" outlineLevel="0" max="771" min="771" style="3" width="5.16"/>
    <col collapsed="false" customWidth="true" hidden="false" outlineLevel="0" max="772" min="772" style="3" width="10.5"/>
    <col collapsed="false" customWidth="true" hidden="false" outlineLevel="0" max="773" min="773" style="3" width="8.17"/>
    <col collapsed="false" customWidth="true" hidden="false" outlineLevel="0" max="774" min="774" style="3" width="8"/>
    <col collapsed="false" customWidth="true" hidden="false" outlineLevel="0" max="775" min="775" style="3" width="46.83"/>
    <col collapsed="false" customWidth="false" hidden="false" outlineLevel="0" max="778" min="776" style="3" width="7.33"/>
    <col collapsed="false" customWidth="true" hidden="false" outlineLevel="0" max="779" min="779" style="3" width="0.16"/>
    <col collapsed="false" customWidth="true" hidden="false" outlineLevel="0" max="780" min="780" style="3" width="6.33"/>
    <col collapsed="false" customWidth="true" hidden="false" outlineLevel="0" max="781" min="781" style="3" width="15.66"/>
    <col collapsed="false" customWidth="true" hidden="false" outlineLevel="0" max="782" min="782" style="3" width="16.83"/>
    <col collapsed="false" customWidth="true" hidden="false" outlineLevel="0" max="783" min="783" style="3" width="10.17"/>
    <col collapsed="false" customWidth="false" hidden="false" outlineLevel="0" max="1024" min="784" style="3" width="7.33"/>
    <col collapsed="false" customWidth="true" hidden="false" outlineLevel="0" max="1026" min="1025" style="3" width="6.5"/>
    <col collapsed="false" customWidth="true" hidden="false" outlineLevel="0" max="1027" min="1027" style="3" width="5.16"/>
    <col collapsed="false" customWidth="true" hidden="false" outlineLevel="0" max="1028" min="1028" style="3" width="10.5"/>
    <col collapsed="false" customWidth="true" hidden="false" outlineLevel="0" max="1029" min="1029" style="3" width="8.17"/>
    <col collapsed="false" customWidth="true" hidden="false" outlineLevel="0" max="1030" min="1030" style="3" width="8"/>
    <col collapsed="false" customWidth="true" hidden="false" outlineLevel="0" max="1031" min="1031" style="3" width="46.83"/>
    <col collapsed="false" customWidth="false" hidden="false" outlineLevel="0" max="1034" min="1032" style="3" width="7.33"/>
    <col collapsed="false" customWidth="true" hidden="false" outlineLevel="0" max="1035" min="1035" style="3" width="0.16"/>
    <col collapsed="false" customWidth="true" hidden="false" outlineLevel="0" max="1036" min="1036" style="3" width="6.33"/>
    <col collapsed="false" customWidth="true" hidden="false" outlineLevel="0" max="1037" min="1037" style="3" width="15.66"/>
    <col collapsed="false" customWidth="true" hidden="false" outlineLevel="0" max="1038" min="1038" style="3" width="16.83"/>
    <col collapsed="false" customWidth="true" hidden="false" outlineLevel="0" max="1039" min="1039" style="3" width="10.17"/>
    <col collapsed="false" customWidth="false" hidden="false" outlineLevel="0" max="1280" min="1040" style="3" width="7.33"/>
    <col collapsed="false" customWidth="true" hidden="false" outlineLevel="0" max="1282" min="1281" style="3" width="6.5"/>
    <col collapsed="false" customWidth="true" hidden="false" outlineLevel="0" max="1283" min="1283" style="3" width="5.16"/>
    <col collapsed="false" customWidth="true" hidden="false" outlineLevel="0" max="1284" min="1284" style="3" width="10.5"/>
    <col collapsed="false" customWidth="true" hidden="false" outlineLevel="0" max="1285" min="1285" style="3" width="8.17"/>
    <col collapsed="false" customWidth="true" hidden="false" outlineLevel="0" max="1286" min="1286" style="3" width="8"/>
    <col collapsed="false" customWidth="true" hidden="false" outlineLevel="0" max="1287" min="1287" style="3" width="46.83"/>
    <col collapsed="false" customWidth="false" hidden="false" outlineLevel="0" max="1290" min="1288" style="3" width="7.33"/>
    <col collapsed="false" customWidth="true" hidden="false" outlineLevel="0" max="1291" min="1291" style="3" width="0.16"/>
    <col collapsed="false" customWidth="true" hidden="false" outlineLevel="0" max="1292" min="1292" style="3" width="6.33"/>
    <col collapsed="false" customWidth="true" hidden="false" outlineLevel="0" max="1293" min="1293" style="3" width="15.66"/>
    <col collapsed="false" customWidth="true" hidden="false" outlineLevel="0" max="1294" min="1294" style="3" width="16.83"/>
    <col collapsed="false" customWidth="true" hidden="false" outlineLevel="0" max="1295" min="1295" style="3" width="10.17"/>
    <col collapsed="false" customWidth="false" hidden="false" outlineLevel="0" max="1536" min="1296" style="3" width="7.33"/>
    <col collapsed="false" customWidth="true" hidden="false" outlineLevel="0" max="1538" min="1537" style="3" width="6.5"/>
    <col collapsed="false" customWidth="true" hidden="false" outlineLevel="0" max="1539" min="1539" style="3" width="5.16"/>
    <col collapsed="false" customWidth="true" hidden="false" outlineLevel="0" max="1540" min="1540" style="3" width="10.5"/>
    <col collapsed="false" customWidth="true" hidden="false" outlineLevel="0" max="1541" min="1541" style="3" width="8.17"/>
    <col collapsed="false" customWidth="true" hidden="false" outlineLevel="0" max="1542" min="1542" style="3" width="8"/>
    <col collapsed="false" customWidth="true" hidden="false" outlineLevel="0" max="1543" min="1543" style="3" width="46.83"/>
    <col collapsed="false" customWidth="false" hidden="false" outlineLevel="0" max="1546" min="1544" style="3" width="7.33"/>
    <col collapsed="false" customWidth="true" hidden="false" outlineLevel="0" max="1547" min="1547" style="3" width="0.16"/>
    <col collapsed="false" customWidth="true" hidden="false" outlineLevel="0" max="1548" min="1548" style="3" width="6.33"/>
    <col collapsed="false" customWidth="true" hidden="false" outlineLevel="0" max="1549" min="1549" style="3" width="15.66"/>
    <col collapsed="false" customWidth="true" hidden="false" outlineLevel="0" max="1550" min="1550" style="3" width="16.83"/>
    <col collapsed="false" customWidth="true" hidden="false" outlineLevel="0" max="1551" min="1551" style="3" width="10.17"/>
    <col collapsed="false" customWidth="false" hidden="false" outlineLevel="0" max="1792" min="1552" style="3" width="7.33"/>
    <col collapsed="false" customWidth="true" hidden="false" outlineLevel="0" max="1794" min="1793" style="3" width="6.5"/>
    <col collapsed="false" customWidth="true" hidden="false" outlineLevel="0" max="1795" min="1795" style="3" width="5.16"/>
    <col collapsed="false" customWidth="true" hidden="false" outlineLevel="0" max="1796" min="1796" style="3" width="10.5"/>
    <col collapsed="false" customWidth="true" hidden="false" outlineLevel="0" max="1797" min="1797" style="3" width="8.17"/>
    <col collapsed="false" customWidth="true" hidden="false" outlineLevel="0" max="1798" min="1798" style="3" width="8"/>
    <col collapsed="false" customWidth="true" hidden="false" outlineLevel="0" max="1799" min="1799" style="3" width="46.83"/>
    <col collapsed="false" customWidth="false" hidden="false" outlineLevel="0" max="1802" min="1800" style="3" width="7.33"/>
    <col collapsed="false" customWidth="true" hidden="false" outlineLevel="0" max="1803" min="1803" style="3" width="0.16"/>
    <col collapsed="false" customWidth="true" hidden="false" outlineLevel="0" max="1804" min="1804" style="3" width="6.33"/>
    <col collapsed="false" customWidth="true" hidden="false" outlineLevel="0" max="1805" min="1805" style="3" width="15.66"/>
    <col collapsed="false" customWidth="true" hidden="false" outlineLevel="0" max="1806" min="1806" style="3" width="16.83"/>
    <col collapsed="false" customWidth="true" hidden="false" outlineLevel="0" max="1807" min="1807" style="3" width="10.17"/>
    <col collapsed="false" customWidth="false" hidden="false" outlineLevel="0" max="2048" min="1808" style="3" width="7.33"/>
    <col collapsed="false" customWidth="true" hidden="false" outlineLevel="0" max="2050" min="2049" style="3" width="6.5"/>
    <col collapsed="false" customWidth="true" hidden="false" outlineLevel="0" max="2051" min="2051" style="3" width="5.16"/>
    <col collapsed="false" customWidth="true" hidden="false" outlineLevel="0" max="2052" min="2052" style="3" width="10.5"/>
    <col collapsed="false" customWidth="true" hidden="false" outlineLevel="0" max="2053" min="2053" style="3" width="8.17"/>
    <col collapsed="false" customWidth="true" hidden="false" outlineLevel="0" max="2054" min="2054" style="3" width="8"/>
    <col collapsed="false" customWidth="true" hidden="false" outlineLevel="0" max="2055" min="2055" style="3" width="46.83"/>
    <col collapsed="false" customWidth="false" hidden="false" outlineLevel="0" max="2058" min="2056" style="3" width="7.33"/>
    <col collapsed="false" customWidth="true" hidden="false" outlineLevel="0" max="2059" min="2059" style="3" width="0.16"/>
    <col collapsed="false" customWidth="true" hidden="false" outlineLevel="0" max="2060" min="2060" style="3" width="6.33"/>
    <col collapsed="false" customWidth="true" hidden="false" outlineLevel="0" max="2061" min="2061" style="3" width="15.66"/>
    <col collapsed="false" customWidth="true" hidden="false" outlineLevel="0" max="2062" min="2062" style="3" width="16.83"/>
    <col collapsed="false" customWidth="true" hidden="false" outlineLevel="0" max="2063" min="2063" style="3" width="10.17"/>
    <col collapsed="false" customWidth="false" hidden="false" outlineLevel="0" max="2304" min="2064" style="3" width="7.33"/>
    <col collapsed="false" customWidth="true" hidden="false" outlineLevel="0" max="2306" min="2305" style="3" width="6.5"/>
    <col collapsed="false" customWidth="true" hidden="false" outlineLevel="0" max="2307" min="2307" style="3" width="5.16"/>
    <col collapsed="false" customWidth="true" hidden="false" outlineLevel="0" max="2308" min="2308" style="3" width="10.5"/>
    <col collapsed="false" customWidth="true" hidden="false" outlineLevel="0" max="2309" min="2309" style="3" width="8.17"/>
    <col collapsed="false" customWidth="true" hidden="false" outlineLevel="0" max="2310" min="2310" style="3" width="8"/>
    <col collapsed="false" customWidth="true" hidden="false" outlineLevel="0" max="2311" min="2311" style="3" width="46.83"/>
    <col collapsed="false" customWidth="false" hidden="false" outlineLevel="0" max="2314" min="2312" style="3" width="7.33"/>
    <col collapsed="false" customWidth="true" hidden="false" outlineLevel="0" max="2315" min="2315" style="3" width="0.16"/>
    <col collapsed="false" customWidth="true" hidden="false" outlineLevel="0" max="2316" min="2316" style="3" width="6.33"/>
    <col collapsed="false" customWidth="true" hidden="false" outlineLevel="0" max="2317" min="2317" style="3" width="15.66"/>
    <col collapsed="false" customWidth="true" hidden="false" outlineLevel="0" max="2318" min="2318" style="3" width="16.83"/>
    <col collapsed="false" customWidth="true" hidden="false" outlineLevel="0" max="2319" min="2319" style="3" width="10.17"/>
    <col collapsed="false" customWidth="false" hidden="false" outlineLevel="0" max="2560" min="2320" style="3" width="7.33"/>
    <col collapsed="false" customWidth="true" hidden="false" outlineLevel="0" max="2562" min="2561" style="3" width="6.5"/>
    <col collapsed="false" customWidth="true" hidden="false" outlineLevel="0" max="2563" min="2563" style="3" width="5.16"/>
    <col collapsed="false" customWidth="true" hidden="false" outlineLevel="0" max="2564" min="2564" style="3" width="10.5"/>
    <col collapsed="false" customWidth="true" hidden="false" outlineLevel="0" max="2565" min="2565" style="3" width="8.17"/>
    <col collapsed="false" customWidth="true" hidden="false" outlineLevel="0" max="2566" min="2566" style="3" width="8"/>
    <col collapsed="false" customWidth="true" hidden="false" outlineLevel="0" max="2567" min="2567" style="3" width="46.83"/>
    <col collapsed="false" customWidth="false" hidden="false" outlineLevel="0" max="2570" min="2568" style="3" width="7.33"/>
    <col collapsed="false" customWidth="true" hidden="false" outlineLevel="0" max="2571" min="2571" style="3" width="0.16"/>
    <col collapsed="false" customWidth="true" hidden="false" outlineLevel="0" max="2572" min="2572" style="3" width="6.33"/>
    <col collapsed="false" customWidth="true" hidden="false" outlineLevel="0" max="2573" min="2573" style="3" width="15.66"/>
    <col collapsed="false" customWidth="true" hidden="false" outlineLevel="0" max="2574" min="2574" style="3" width="16.83"/>
    <col collapsed="false" customWidth="true" hidden="false" outlineLevel="0" max="2575" min="2575" style="3" width="10.17"/>
    <col collapsed="false" customWidth="false" hidden="false" outlineLevel="0" max="2816" min="2576" style="3" width="7.33"/>
    <col collapsed="false" customWidth="true" hidden="false" outlineLevel="0" max="2818" min="2817" style="3" width="6.5"/>
    <col collapsed="false" customWidth="true" hidden="false" outlineLevel="0" max="2819" min="2819" style="3" width="5.16"/>
    <col collapsed="false" customWidth="true" hidden="false" outlineLevel="0" max="2820" min="2820" style="3" width="10.5"/>
    <col collapsed="false" customWidth="true" hidden="false" outlineLevel="0" max="2821" min="2821" style="3" width="8.17"/>
    <col collapsed="false" customWidth="true" hidden="false" outlineLevel="0" max="2822" min="2822" style="3" width="8"/>
    <col collapsed="false" customWidth="true" hidden="false" outlineLevel="0" max="2823" min="2823" style="3" width="46.83"/>
    <col collapsed="false" customWidth="false" hidden="false" outlineLevel="0" max="2826" min="2824" style="3" width="7.33"/>
    <col collapsed="false" customWidth="true" hidden="false" outlineLevel="0" max="2827" min="2827" style="3" width="0.16"/>
    <col collapsed="false" customWidth="true" hidden="false" outlineLevel="0" max="2828" min="2828" style="3" width="6.33"/>
    <col collapsed="false" customWidth="true" hidden="false" outlineLevel="0" max="2829" min="2829" style="3" width="15.66"/>
    <col collapsed="false" customWidth="true" hidden="false" outlineLevel="0" max="2830" min="2830" style="3" width="16.83"/>
    <col collapsed="false" customWidth="true" hidden="false" outlineLevel="0" max="2831" min="2831" style="3" width="10.17"/>
    <col collapsed="false" customWidth="false" hidden="false" outlineLevel="0" max="3072" min="2832" style="3" width="7.33"/>
    <col collapsed="false" customWidth="true" hidden="false" outlineLevel="0" max="3074" min="3073" style="3" width="6.5"/>
    <col collapsed="false" customWidth="true" hidden="false" outlineLevel="0" max="3075" min="3075" style="3" width="5.16"/>
    <col collapsed="false" customWidth="true" hidden="false" outlineLevel="0" max="3076" min="3076" style="3" width="10.5"/>
    <col collapsed="false" customWidth="true" hidden="false" outlineLevel="0" max="3077" min="3077" style="3" width="8.17"/>
    <col collapsed="false" customWidth="true" hidden="false" outlineLevel="0" max="3078" min="3078" style="3" width="8"/>
    <col collapsed="false" customWidth="true" hidden="false" outlineLevel="0" max="3079" min="3079" style="3" width="46.83"/>
    <col collapsed="false" customWidth="false" hidden="false" outlineLevel="0" max="3082" min="3080" style="3" width="7.33"/>
    <col collapsed="false" customWidth="true" hidden="false" outlineLevel="0" max="3083" min="3083" style="3" width="0.16"/>
    <col collapsed="false" customWidth="true" hidden="false" outlineLevel="0" max="3084" min="3084" style="3" width="6.33"/>
    <col collapsed="false" customWidth="true" hidden="false" outlineLevel="0" max="3085" min="3085" style="3" width="15.66"/>
    <col collapsed="false" customWidth="true" hidden="false" outlineLevel="0" max="3086" min="3086" style="3" width="16.83"/>
    <col collapsed="false" customWidth="true" hidden="false" outlineLevel="0" max="3087" min="3087" style="3" width="10.17"/>
    <col collapsed="false" customWidth="false" hidden="false" outlineLevel="0" max="3328" min="3088" style="3" width="7.33"/>
    <col collapsed="false" customWidth="true" hidden="false" outlineLevel="0" max="3330" min="3329" style="3" width="6.5"/>
    <col collapsed="false" customWidth="true" hidden="false" outlineLevel="0" max="3331" min="3331" style="3" width="5.16"/>
    <col collapsed="false" customWidth="true" hidden="false" outlineLevel="0" max="3332" min="3332" style="3" width="10.5"/>
    <col collapsed="false" customWidth="true" hidden="false" outlineLevel="0" max="3333" min="3333" style="3" width="8.17"/>
    <col collapsed="false" customWidth="true" hidden="false" outlineLevel="0" max="3334" min="3334" style="3" width="8"/>
    <col collapsed="false" customWidth="true" hidden="false" outlineLevel="0" max="3335" min="3335" style="3" width="46.83"/>
    <col collapsed="false" customWidth="false" hidden="false" outlineLevel="0" max="3338" min="3336" style="3" width="7.33"/>
    <col collapsed="false" customWidth="true" hidden="false" outlineLevel="0" max="3339" min="3339" style="3" width="0.16"/>
    <col collapsed="false" customWidth="true" hidden="false" outlineLevel="0" max="3340" min="3340" style="3" width="6.33"/>
    <col collapsed="false" customWidth="true" hidden="false" outlineLevel="0" max="3341" min="3341" style="3" width="15.66"/>
    <col collapsed="false" customWidth="true" hidden="false" outlineLevel="0" max="3342" min="3342" style="3" width="16.83"/>
    <col collapsed="false" customWidth="true" hidden="false" outlineLevel="0" max="3343" min="3343" style="3" width="10.17"/>
    <col collapsed="false" customWidth="false" hidden="false" outlineLevel="0" max="3584" min="3344" style="3" width="7.33"/>
    <col collapsed="false" customWidth="true" hidden="false" outlineLevel="0" max="3586" min="3585" style="3" width="6.5"/>
    <col collapsed="false" customWidth="true" hidden="false" outlineLevel="0" max="3587" min="3587" style="3" width="5.16"/>
    <col collapsed="false" customWidth="true" hidden="false" outlineLevel="0" max="3588" min="3588" style="3" width="10.5"/>
    <col collapsed="false" customWidth="true" hidden="false" outlineLevel="0" max="3589" min="3589" style="3" width="8.17"/>
    <col collapsed="false" customWidth="true" hidden="false" outlineLevel="0" max="3590" min="3590" style="3" width="8"/>
    <col collapsed="false" customWidth="true" hidden="false" outlineLevel="0" max="3591" min="3591" style="3" width="46.83"/>
    <col collapsed="false" customWidth="false" hidden="false" outlineLevel="0" max="3594" min="3592" style="3" width="7.33"/>
    <col collapsed="false" customWidth="true" hidden="false" outlineLevel="0" max="3595" min="3595" style="3" width="0.16"/>
    <col collapsed="false" customWidth="true" hidden="false" outlineLevel="0" max="3596" min="3596" style="3" width="6.33"/>
    <col collapsed="false" customWidth="true" hidden="false" outlineLevel="0" max="3597" min="3597" style="3" width="15.66"/>
    <col collapsed="false" customWidth="true" hidden="false" outlineLevel="0" max="3598" min="3598" style="3" width="16.83"/>
    <col collapsed="false" customWidth="true" hidden="false" outlineLevel="0" max="3599" min="3599" style="3" width="10.17"/>
    <col collapsed="false" customWidth="false" hidden="false" outlineLevel="0" max="3840" min="3600" style="3" width="7.33"/>
    <col collapsed="false" customWidth="true" hidden="false" outlineLevel="0" max="3842" min="3841" style="3" width="6.5"/>
    <col collapsed="false" customWidth="true" hidden="false" outlineLevel="0" max="3843" min="3843" style="3" width="5.16"/>
    <col collapsed="false" customWidth="true" hidden="false" outlineLevel="0" max="3844" min="3844" style="3" width="10.5"/>
    <col collapsed="false" customWidth="true" hidden="false" outlineLevel="0" max="3845" min="3845" style="3" width="8.17"/>
    <col collapsed="false" customWidth="true" hidden="false" outlineLevel="0" max="3846" min="3846" style="3" width="8"/>
    <col collapsed="false" customWidth="true" hidden="false" outlineLevel="0" max="3847" min="3847" style="3" width="46.83"/>
    <col collapsed="false" customWidth="false" hidden="false" outlineLevel="0" max="3850" min="3848" style="3" width="7.33"/>
    <col collapsed="false" customWidth="true" hidden="false" outlineLevel="0" max="3851" min="3851" style="3" width="0.16"/>
    <col collapsed="false" customWidth="true" hidden="false" outlineLevel="0" max="3852" min="3852" style="3" width="6.33"/>
    <col collapsed="false" customWidth="true" hidden="false" outlineLevel="0" max="3853" min="3853" style="3" width="15.66"/>
    <col collapsed="false" customWidth="true" hidden="false" outlineLevel="0" max="3854" min="3854" style="3" width="16.83"/>
    <col collapsed="false" customWidth="true" hidden="false" outlineLevel="0" max="3855" min="3855" style="3" width="10.17"/>
    <col collapsed="false" customWidth="false" hidden="false" outlineLevel="0" max="4096" min="3856" style="3" width="7.33"/>
    <col collapsed="false" customWidth="true" hidden="false" outlineLevel="0" max="4098" min="4097" style="3" width="6.5"/>
    <col collapsed="false" customWidth="true" hidden="false" outlineLevel="0" max="4099" min="4099" style="3" width="5.16"/>
    <col collapsed="false" customWidth="true" hidden="false" outlineLevel="0" max="4100" min="4100" style="3" width="10.5"/>
    <col collapsed="false" customWidth="true" hidden="false" outlineLevel="0" max="4101" min="4101" style="3" width="8.17"/>
    <col collapsed="false" customWidth="true" hidden="false" outlineLevel="0" max="4102" min="4102" style="3" width="8"/>
    <col collapsed="false" customWidth="true" hidden="false" outlineLevel="0" max="4103" min="4103" style="3" width="46.83"/>
    <col collapsed="false" customWidth="false" hidden="false" outlineLevel="0" max="4106" min="4104" style="3" width="7.33"/>
    <col collapsed="false" customWidth="true" hidden="false" outlineLevel="0" max="4107" min="4107" style="3" width="0.16"/>
    <col collapsed="false" customWidth="true" hidden="false" outlineLevel="0" max="4108" min="4108" style="3" width="6.33"/>
    <col collapsed="false" customWidth="true" hidden="false" outlineLevel="0" max="4109" min="4109" style="3" width="15.66"/>
    <col collapsed="false" customWidth="true" hidden="false" outlineLevel="0" max="4110" min="4110" style="3" width="16.83"/>
    <col collapsed="false" customWidth="true" hidden="false" outlineLevel="0" max="4111" min="4111" style="3" width="10.17"/>
    <col collapsed="false" customWidth="false" hidden="false" outlineLevel="0" max="4352" min="4112" style="3" width="7.33"/>
    <col collapsed="false" customWidth="true" hidden="false" outlineLevel="0" max="4354" min="4353" style="3" width="6.5"/>
    <col collapsed="false" customWidth="true" hidden="false" outlineLevel="0" max="4355" min="4355" style="3" width="5.16"/>
    <col collapsed="false" customWidth="true" hidden="false" outlineLevel="0" max="4356" min="4356" style="3" width="10.5"/>
    <col collapsed="false" customWidth="true" hidden="false" outlineLevel="0" max="4357" min="4357" style="3" width="8.17"/>
    <col collapsed="false" customWidth="true" hidden="false" outlineLevel="0" max="4358" min="4358" style="3" width="8"/>
    <col collapsed="false" customWidth="true" hidden="false" outlineLevel="0" max="4359" min="4359" style="3" width="46.83"/>
    <col collapsed="false" customWidth="false" hidden="false" outlineLevel="0" max="4362" min="4360" style="3" width="7.33"/>
    <col collapsed="false" customWidth="true" hidden="false" outlineLevel="0" max="4363" min="4363" style="3" width="0.16"/>
    <col collapsed="false" customWidth="true" hidden="false" outlineLevel="0" max="4364" min="4364" style="3" width="6.33"/>
    <col collapsed="false" customWidth="true" hidden="false" outlineLevel="0" max="4365" min="4365" style="3" width="15.66"/>
    <col collapsed="false" customWidth="true" hidden="false" outlineLevel="0" max="4366" min="4366" style="3" width="16.83"/>
    <col collapsed="false" customWidth="true" hidden="false" outlineLevel="0" max="4367" min="4367" style="3" width="10.17"/>
    <col collapsed="false" customWidth="false" hidden="false" outlineLevel="0" max="4608" min="4368" style="3" width="7.33"/>
    <col collapsed="false" customWidth="true" hidden="false" outlineLevel="0" max="4610" min="4609" style="3" width="6.5"/>
    <col collapsed="false" customWidth="true" hidden="false" outlineLevel="0" max="4611" min="4611" style="3" width="5.16"/>
    <col collapsed="false" customWidth="true" hidden="false" outlineLevel="0" max="4612" min="4612" style="3" width="10.5"/>
    <col collapsed="false" customWidth="true" hidden="false" outlineLevel="0" max="4613" min="4613" style="3" width="8.17"/>
    <col collapsed="false" customWidth="true" hidden="false" outlineLevel="0" max="4614" min="4614" style="3" width="8"/>
    <col collapsed="false" customWidth="true" hidden="false" outlineLevel="0" max="4615" min="4615" style="3" width="46.83"/>
    <col collapsed="false" customWidth="false" hidden="false" outlineLevel="0" max="4618" min="4616" style="3" width="7.33"/>
    <col collapsed="false" customWidth="true" hidden="false" outlineLevel="0" max="4619" min="4619" style="3" width="0.16"/>
    <col collapsed="false" customWidth="true" hidden="false" outlineLevel="0" max="4620" min="4620" style="3" width="6.33"/>
    <col collapsed="false" customWidth="true" hidden="false" outlineLevel="0" max="4621" min="4621" style="3" width="15.66"/>
    <col collapsed="false" customWidth="true" hidden="false" outlineLevel="0" max="4622" min="4622" style="3" width="16.83"/>
    <col collapsed="false" customWidth="true" hidden="false" outlineLevel="0" max="4623" min="4623" style="3" width="10.17"/>
    <col collapsed="false" customWidth="false" hidden="false" outlineLevel="0" max="4864" min="4624" style="3" width="7.33"/>
    <col collapsed="false" customWidth="true" hidden="false" outlineLevel="0" max="4866" min="4865" style="3" width="6.5"/>
    <col collapsed="false" customWidth="true" hidden="false" outlineLevel="0" max="4867" min="4867" style="3" width="5.16"/>
    <col collapsed="false" customWidth="true" hidden="false" outlineLevel="0" max="4868" min="4868" style="3" width="10.5"/>
    <col collapsed="false" customWidth="true" hidden="false" outlineLevel="0" max="4869" min="4869" style="3" width="8.17"/>
    <col collapsed="false" customWidth="true" hidden="false" outlineLevel="0" max="4870" min="4870" style="3" width="8"/>
    <col collapsed="false" customWidth="true" hidden="false" outlineLevel="0" max="4871" min="4871" style="3" width="46.83"/>
    <col collapsed="false" customWidth="false" hidden="false" outlineLevel="0" max="4874" min="4872" style="3" width="7.33"/>
    <col collapsed="false" customWidth="true" hidden="false" outlineLevel="0" max="4875" min="4875" style="3" width="0.16"/>
    <col collapsed="false" customWidth="true" hidden="false" outlineLevel="0" max="4876" min="4876" style="3" width="6.33"/>
    <col collapsed="false" customWidth="true" hidden="false" outlineLevel="0" max="4877" min="4877" style="3" width="15.66"/>
    <col collapsed="false" customWidth="true" hidden="false" outlineLevel="0" max="4878" min="4878" style="3" width="16.83"/>
    <col collapsed="false" customWidth="true" hidden="false" outlineLevel="0" max="4879" min="4879" style="3" width="10.17"/>
    <col collapsed="false" customWidth="false" hidden="false" outlineLevel="0" max="5120" min="4880" style="3" width="7.33"/>
    <col collapsed="false" customWidth="true" hidden="false" outlineLevel="0" max="5122" min="5121" style="3" width="6.5"/>
    <col collapsed="false" customWidth="true" hidden="false" outlineLevel="0" max="5123" min="5123" style="3" width="5.16"/>
    <col collapsed="false" customWidth="true" hidden="false" outlineLevel="0" max="5124" min="5124" style="3" width="10.5"/>
    <col collapsed="false" customWidth="true" hidden="false" outlineLevel="0" max="5125" min="5125" style="3" width="8.17"/>
    <col collapsed="false" customWidth="true" hidden="false" outlineLevel="0" max="5126" min="5126" style="3" width="8"/>
    <col collapsed="false" customWidth="true" hidden="false" outlineLevel="0" max="5127" min="5127" style="3" width="46.83"/>
    <col collapsed="false" customWidth="false" hidden="false" outlineLevel="0" max="5130" min="5128" style="3" width="7.33"/>
    <col collapsed="false" customWidth="true" hidden="false" outlineLevel="0" max="5131" min="5131" style="3" width="0.16"/>
    <col collapsed="false" customWidth="true" hidden="false" outlineLevel="0" max="5132" min="5132" style="3" width="6.33"/>
    <col collapsed="false" customWidth="true" hidden="false" outlineLevel="0" max="5133" min="5133" style="3" width="15.66"/>
    <col collapsed="false" customWidth="true" hidden="false" outlineLevel="0" max="5134" min="5134" style="3" width="16.83"/>
    <col collapsed="false" customWidth="true" hidden="false" outlineLevel="0" max="5135" min="5135" style="3" width="10.17"/>
    <col collapsed="false" customWidth="false" hidden="false" outlineLevel="0" max="5376" min="5136" style="3" width="7.33"/>
    <col collapsed="false" customWidth="true" hidden="false" outlineLevel="0" max="5378" min="5377" style="3" width="6.5"/>
    <col collapsed="false" customWidth="true" hidden="false" outlineLevel="0" max="5379" min="5379" style="3" width="5.16"/>
    <col collapsed="false" customWidth="true" hidden="false" outlineLevel="0" max="5380" min="5380" style="3" width="10.5"/>
    <col collapsed="false" customWidth="true" hidden="false" outlineLevel="0" max="5381" min="5381" style="3" width="8.17"/>
    <col collapsed="false" customWidth="true" hidden="false" outlineLevel="0" max="5382" min="5382" style="3" width="8"/>
    <col collapsed="false" customWidth="true" hidden="false" outlineLevel="0" max="5383" min="5383" style="3" width="46.83"/>
    <col collapsed="false" customWidth="false" hidden="false" outlineLevel="0" max="5386" min="5384" style="3" width="7.33"/>
    <col collapsed="false" customWidth="true" hidden="false" outlineLevel="0" max="5387" min="5387" style="3" width="0.16"/>
    <col collapsed="false" customWidth="true" hidden="false" outlineLevel="0" max="5388" min="5388" style="3" width="6.33"/>
    <col collapsed="false" customWidth="true" hidden="false" outlineLevel="0" max="5389" min="5389" style="3" width="15.66"/>
    <col collapsed="false" customWidth="true" hidden="false" outlineLevel="0" max="5390" min="5390" style="3" width="16.83"/>
    <col collapsed="false" customWidth="true" hidden="false" outlineLevel="0" max="5391" min="5391" style="3" width="10.17"/>
    <col collapsed="false" customWidth="false" hidden="false" outlineLevel="0" max="5632" min="5392" style="3" width="7.33"/>
    <col collapsed="false" customWidth="true" hidden="false" outlineLevel="0" max="5634" min="5633" style="3" width="6.5"/>
    <col collapsed="false" customWidth="true" hidden="false" outlineLevel="0" max="5635" min="5635" style="3" width="5.16"/>
    <col collapsed="false" customWidth="true" hidden="false" outlineLevel="0" max="5636" min="5636" style="3" width="10.5"/>
    <col collapsed="false" customWidth="true" hidden="false" outlineLevel="0" max="5637" min="5637" style="3" width="8.17"/>
    <col collapsed="false" customWidth="true" hidden="false" outlineLevel="0" max="5638" min="5638" style="3" width="8"/>
    <col collapsed="false" customWidth="true" hidden="false" outlineLevel="0" max="5639" min="5639" style="3" width="46.83"/>
    <col collapsed="false" customWidth="false" hidden="false" outlineLevel="0" max="5642" min="5640" style="3" width="7.33"/>
    <col collapsed="false" customWidth="true" hidden="false" outlineLevel="0" max="5643" min="5643" style="3" width="0.16"/>
    <col collapsed="false" customWidth="true" hidden="false" outlineLevel="0" max="5644" min="5644" style="3" width="6.33"/>
    <col collapsed="false" customWidth="true" hidden="false" outlineLevel="0" max="5645" min="5645" style="3" width="15.66"/>
    <col collapsed="false" customWidth="true" hidden="false" outlineLevel="0" max="5646" min="5646" style="3" width="16.83"/>
    <col collapsed="false" customWidth="true" hidden="false" outlineLevel="0" max="5647" min="5647" style="3" width="10.17"/>
    <col collapsed="false" customWidth="false" hidden="false" outlineLevel="0" max="5888" min="5648" style="3" width="7.33"/>
    <col collapsed="false" customWidth="true" hidden="false" outlineLevel="0" max="5890" min="5889" style="3" width="6.5"/>
    <col collapsed="false" customWidth="true" hidden="false" outlineLevel="0" max="5891" min="5891" style="3" width="5.16"/>
    <col collapsed="false" customWidth="true" hidden="false" outlineLevel="0" max="5892" min="5892" style="3" width="10.5"/>
    <col collapsed="false" customWidth="true" hidden="false" outlineLevel="0" max="5893" min="5893" style="3" width="8.17"/>
    <col collapsed="false" customWidth="true" hidden="false" outlineLevel="0" max="5894" min="5894" style="3" width="8"/>
    <col collapsed="false" customWidth="true" hidden="false" outlineLevel="0" max="5895" min="5895" style="3" width="46.83"/>
    <col collapsed="false" customWidth="false" hidden="false" outlineLevel="0" max="5898" min="5896" style="3" width="7.33"/>
    <col collapsed="false" customWidth="true" hidden="false" outlineLevel="0" max="5899" min="5899" style="3" width="0.16"/>
    <col collapsed="false" customWidth="true" hidden="false" outlineLevel="0" max="5900" min="5900" style="3" width="6.33"/>
    <col collapsed="false" customWidth="true" hidden="false" outlineLevel="0" max="5901" min="5901" style="3" width="15.66"/>
    <col collapsed="false" customWidth="true" hidden="false" outlineLevel="0" max="5902" min="5902" style="3" width="16.83"/>
    <col collapsed="false" customWidth="true" hidden="false" outlineLevel="0" max="5903" min="5903" style="3" width="10.17"/>
    <col collapsed="false" customWidth="false" hidden="false" outlineLevel="0" max="6144" min="5904" style="3" width="7.33"/>
    <col collapsed="false" customWidth="true" hidden="false" outlineLevel="0" max="6146" min="6145" style="3" width="6.5"/>
    <col collapsed="false" customWidth="true" hidden="false" outlineLevel="0" max="6147" min="6147" style="3" width="5.16"/>
    <col collapsed="false" customWidth="true" hidden="false" outlineLevel="0" max="6148" min="6148" style="3" width="10.5"/>
    <col collapsed="false" customWidth="true" hidden="false" outlineLevel="0" max="6149" min="6149" style="3" width="8.17"/>
    <col collapsed="false" customWidth="true" hidden="false" outlineLevel="0" max="6150" min="6150" style="3" width="8"/>
    <col collapsed="false" customWidth="true" hidden="false" outlineLevel="0" max="6151" min="6151" style="3" width="46.83"/>
    <col collapsed="false" customWidth="false" hidden="false" outlineLevel="0" max="6154" min="6152" style="3" width="7.33"/>
    <col collapsed="false" customWidth="true" hidden="false" outlineLevel="0" max="6155" min="6155" style="3" width="0.16"/>
    <col collapsed="false" customWidth="true" hidden="false" outlineLevel="0" max="6156" min="6156" style="3" width="6.33"/>
    <col collapsed="false" customWidth="true" hidden="false" outlineLevel="0" max="6157" min="6157" style="3" width="15.66"/>
    <col collapsed="false" customWidth="true" hidden="false" outlineLevel="0" max="6158" min="6158" style="3" width="16.83"/>
    <col collapsed="false" customWidth="true" hidden="false" outlineLevel="0" max="6159" min="6159" style="3" width="10.17"/>
    <col collapsed="false" customWidth="false" hidden="false" outlineLevel="0" max="6400" min="6160" style="3" width="7.33"/>
    <col collapsed="false" customWidth="true" hidden="false" outlineLevel="0" max="6402" min="6401" style="3" width="6.5"/>
    <col collapsed="false" customWidth="true" hidden="false" outlineLevel="0" max="6403" min="6403" style="3" width="5.16"/>
    <col collapsed="false" customWidth="true" hidden="false" outlineLevel="0" max="6404" min="6404" style="3" width="10.5"/>
    <col collapsed="false" customWidth="true" hidden="false" outlineLevel="0" max="6405" min="6405" style="3" width="8.17"/>
    <col collapsed="false" customWidth="true" hidden="false" outlineLevel="0" max="6406" min="6406" style="3" width="8"/>
    <col collapsed="false" customWidth="true" hidden="false" outlineLevel="0" max="6407" min="6407" style="3" width="46.83"/>
    <col collapsed="false" customWidth="false" hidden="false" outlineLevel="0" max="6410" min="6408" style="3" width="7.33"/>
    <col collapsed="false" customWidth="true" hidden="false" outlineLevel="0" max="6411" min="6411" style="3" width="0.16"/>
    <col collapsed="false" customWidth="true" hidden="false" outlineLevel="0" max="6412" min="6412" style="3" width="6.33"/>
    <col collapsed="false" customWidth="true" hidden="false" outlineLevel="0" max="6413" min="6413" style="3" width="15.66"/>
    <col collapsed="false" customWidth="true" hidden="false" outlineLevel="0" max="6414" min="6414" style="3" width="16.83"/>
    <col collapsed="false" customWidth="true" hidden="false" outlineLevel="0" max="6415" min="6415" style="3" width="10.17"/>
    <col collapsed="false" customWidth="false" hidden="false" outlineLevel="0" max="6656" min="6416" style="3" width="7.33"/>
    <col collapsed="false" customWidth="true" hidden="false" outlineLevel="0" max="6658" min="6657" style="3" width="6.5"/>
    <col collapsed="false" customWidth="true" hidden="false" outlineLevel="0" max="6659" min="6659" style="3" width="5.16"/>
    <col collapsed="false" customWidth="true" hidden="false" outlineLevel="0" max="6660" min="6660" style="3" width="10.5"/>
    <col collapsed="false" customWidth="true" hidden="false" outlineLevel="0" max="6661" min="6661" style="3" width="8.17"/>
    <col collapsed="false" customWidth="true" hidden="false" outlineLevel="0" max="6662" min="6662" style="3" width="8"/>
    <col collapsed="false" customWidth="true" hidden="false" outlineLevel="0" max="6663" min="6663" style="3" width="46.83"/>
    <col collapsed="false" customWidth="false" hidden="false" outlineLevel="0" max="6666" min="6664" style="3" width="7.33"/>
    <col collapsed="false" customWidth="true" hidden="false" outlineLevel="0" max="6667" min="6667" style="3" width="0.16"/>
    <col collapsed="false" customWidth="true" hidden="false" outlineLevel="0" max="6668" min="6668" style="3" width="6.33"/>
    <col collapsed="false" customWidth="true" hidden="false" outlineLevel="0" max="6669" min="6669" style="3" width="15.66"/>
    <col collapsed="false" customWidth="true" hidden="false" outlineLevel="0" max="6670" min="6670" style="3" width="16.83"/>
    <col collapsed="false" customWidth="true" hidden="false" outlineLevel="0" max="6671" min="6671" style="3" width="10.17"/>
    <col collapsed="false" customWidth="false" hidden="false" outlineLevel="0" max="6912" min="6672" style="3" width="7.33"/>
    <col collapsed="false" customWidth="true" hidden="false" outlineLevel="0" max="6914" min="6913" style="3" width="6.5"/>
    <col collapsed="false" customWidth="true" hidden="false" outlineLevel="0" max="6915" min="6915" style="3" width="5.16"/>
    <col collapsed="false" customWidth="true" hidden="false" outlineLevel="0" max="6916" min="6916" style="3" width="10.5"/>
    <col collapsed="false" customWidth="true" hidden="false" outlineLevel="0" max="6917" min="6917" style="3" width="8.17"/>
    <col collapsed="false" customWidth="true" hidden="false" outlineLevel="0" max="6918" min="6918" style="3" width="8"/>
    <col collapsed="false" customWidth="true" hidden="false" outlineLevel="0" max="6919" min="6919" style="3" width="46.83"/>
    <col collapsed="false" customWidth="false" hidden="false" outlineLevel="0" max="6922" min="6920" style="3" width="7.33"/>
    <col collapsed="false" customWidth="true" hidden="false" outlineLevel="0" max="6923" min="6923" style="3" width="0.16"/>
    <col collapsed="false" customWidth="true" hidden="false" outlineLevel="0" max="6924" min="6924" style="3" width="6.33"/>
    <col collapsed="false" customWidth="true" hidden="false" outlineLevel="0" max="6925" min="6925" style="3" width="15.66"/>
    <col collapsed="false" customWidth="true" hidden="false" outlineLevel="0" max="6926" min="6926" style="3" width="16.83"/>
    <col collapsed="false" customWidth="true" hidden="false" outlineLevel="0" max="6927" min="6927" style="3" width="10.17"/>
    <col collapsed="false" customWidth="false" hidden="false" outlineLevel="0" max="7168" min="6928" style="3" width="7.33"/>
    <col collapsed="false" customWidth="true" hidden="false" outlineLevel="0" max="7170" min="7169" style="3" width="6.5"/>
    <col collapsed="false" customWidth="true" hidden="false" outlineLevel="0" max="7171" min="7171" style="3" width="5.16"/>
    <col collapsed="false" customWidth="true" hidden="false" outlineLevel="0" max="7172" min="7172" style="3" width="10.5"/>
    <col collapsed="false" customWidth="true" hidden="false" outlineLevel="0" max="7173" min="7173" style="3" width="8.17"/>
    <col collapsed="false" customWidth="true" hidden="false" outlineLevel="0" max="7174" min="7174" style="3" width="8"/>
    <col collapsed="false" customWidth="true" hidden="false" outlineLevel="0" max="7175" min="7175" style="3" width="46.83"/>
    <col collapsed="false" customWidth="false" hidden="false" outlineLevel="0" max="7178" min="7176" style="3" width="7.33"/>
    <col collapsed="false" customWidth="true" hidden="false" outlineLevel="0" max="7179" min="7179" style="3" width="0.16"/>
    <col collapsed="false" customWidth="true" hidden="false" outlineLevel="0" max="7180" min="7180" style="3" width="6.33"/>
    <col collapsed="false" customWidth="true" hidden="false" outlineLevel="0" max="7181" min="7181" style="3" width="15.66"/>
    <col collapsed="false" customWidth="true" hidden="false" outlineLevel="0" max="7182" min="7182" style="3" width="16.83"/>
    <col collapsed="false" customWidth="true" hidden="false" outlineLevel="0" max="7183" min="7183" style="3" width="10.17"/>
    <col collapsed="false" customWidth="false" hidden="false" outlineLevel="0" max="7424" min="7184" style="3" width="7.33"/>
    <col collapsed="false" customWidth="true" hidden="false" outlineLevel="0" max="7426" min="7425" style="3" width="6.5"/>
    <col collapsed="false" customWidth="true" hidden="false" outlineLevel="0" max="7427" min="7427" style="3" width="5.16"/>
    <col collapsed="false" customWidth="true" hidden="false" outlineLevel="0" max="7428" min="7428" style="3" width="10.5"/>
    <col collapsed="false" customWidth="true" hidden="false" outlineLevel="0" max="7429" min="7429" style="3" width="8.17"/>
    <col collapsed="false" customWidth="true" hidden="false" outlineLevel="0" max="7430" min="7430" style="3" width="8"/>
    <col collapsed="false" customWidth="true" hidden="false" outlineLevel="0" max="7431" min="7431" style="3" width="46.83"/>
    <col collapsed="false" customWidth="false" hidden="false" outlineLevel="0" max="7434" min="7432" style="3" width="7.33"/>
    <col collapsed="false" customWidth="true" hidden="false" outlineLevel="0" max="7435" min="7435" style="3" width="0.16"/>
    <col collapsed="false" customWidth="true" hidden="false" outlineLevel="0" max="7436" min="7436" style="3" width="6.33"/>
    <col collapsed="false" customWidth="true" hidden="false" outlineLevel="0" max="7437" min="7437" style="3" width="15.66"/>
    <col collapsed="false" customWidth="true" hidden="false" outlineLevel="0" max="7438" min="7438" style="3" width="16.83"/>
    <col collapsed="false" customWidth="true" hidden="false" outlineLevel="0" max="7439" min="7439" style="3" width="10.17"/>
    <col collapsed="false" customWidth="false" hidden="false" outlineLevel="0" max="7680" min="7440" style="3" width="7.33"/>
    <col collapsed="false" customWidth="true" hidden="false" outlineLevel="0" max="7682" min="7681" style="3" width="6.5"/>
    <col collapsed="false" customWidth="true" hidden="false" outlineLevel="0" max="7683" min="7683" style="3" width="5.16"/>
    <col collapsed="false" customWidth="true" hidden="false" outlineLevel="0" max="7684" min="7684" style="3" width="10.5"/>
    <col collapsed="false" customWidth="true" hidden="false" outlineLevel="0" max="7685" min="7685" style="3" width="8.17"/>
    <col collapsed="false" customWidth="true" hidden="false" outlineLevel="0" max="7686" min="7686" style="3" width="8"/>
    <col collapsed="false" customWidth="true" hidden="false" outlineLevel="0" max="7687" min="7687" style="3" width="46.83"/>
    <col collapsed="false" customWidth="false" hidden="false" outlineLevel="0" max="7690" min="7688" style="3" width="7.33"/>
    <col collapsed="false" customWidth="true" hidden="false" outlineLevel="0" max="7691" min="7691" style="3" width="0.16"/>
    <col collapsed="false" customWidth="true" hidden="false" outlineLevel="0" max="7692" min="7692" style="3" width="6.33"/>
    <col collapsed="false" customWidth="true" hidden="false" outlineLevel="0" max="7693" min="7693" style="3" width="15.66"/>
    <col collapsed="false" customWidth="true" hidden="false" outlineLevel="0" max="7694" min="7694" style="3" width="16.83"/>
    <col collapsed="false" customWidth="true" hidden="false" outlineLevel="0" max="7695" min="7695" style="3" width="10.17"/>
    <col collapsed="false" customWidth="false" hidden="false" outlineLevel="0" max="7936" min="7696" style="3" width="7.33"/>
    <col collapsed="false" customWidth="true" hidden="false" outlineLevel="0" max="7938" min="7937" style="3" width="6.5"/>
    <col collapsed="false" customWidth="true" hidden="false" outlineLevel="0" max="7939" min="7939" style="3" width="5.16"/>
    <col collapsed="false" customWidth="true" hidden="false" outlineLevel="0" max="7940" min="7940" style="3" width="10.5"/>
    <col collapsed="false" customWidth="true" hidden="false" outlineLevel="0" max="7941" min="7941" style="3" width="8.17"/>
    <col collapsed="false" customWidth="true" hidden="false" outlineLevel="0" max="7942" min="7942" style="3" width="8"/>
    <col collapsed="false" customWidth="true" hidden="false" outlineLevel="0" max="7943" min="7943" style="3" width="46.83"/>
    <col collapsed="false" customWidth="false" hidden="false" outlineLevel="0" max="7946" min="7944" style="3" width="7.33"/>
    <col collapsed="false" customWidth="true" hidden="false" outlineLevel="0" max="7947" min="7947" style="3" width="0.16"/>
    <col collapsed="false" customWidth="true" hidden="false" outlineLevel="0" max="7948" min="7948" style="3" width="6.33"/>
    <col collapsed="false" customWidth="true" hidden="false" outlineLevel="0" max="7949" min="7949" style="3" width="15.66"/>
    <col collapsed="false" customWidth="true" hidden="false" outlineLevel="0" max="7950" min="7950" style="3" width="16.83"/>
    <col collapsed="false" customWidth="true" hidden="false" outlineLevel="0" max="7951" min="7951" style="3" width="10.17"/>
    <col collapsed="false" customWidth="false" hidden="false" outlineLevel="0" max="8192" min="7952" style="3" width="7.33"/>
    <col collapsed="false" customWidth="true" hidden="false" outlineLevel="0" max="8194" min="8193" style="3" width="6.5"/>
    <col collapsed="false" customWidth="true" hidden="false" outlineLevel="0" max="8195" min="8195" style="3" width="5.16"/>
    <col collapsed="false" customWidth="true" hidden="false" outlineLevel="0" max="8196" min="8196" style="3" width="10.5"/>
    <col collapsed="false" customWidth="true" hidden="false" outlineLevel="0" max="8197" min="8197" style="3" width="8.17"/>
    <col collapsed="false" customWidth="true" hidden="false" outlineLevel="0" max="8198" min="8198" style="3" width="8"/>
    <col collapsed="false" customWidth="true" hidden="false" outlineLevel="0" max="8199" min="8199" style="3" width="46.83"/>
    <col collapsed="false" customWidth="false" hidden="false" outlineLevel="0" max="8202" min="8200" style="3" width="7.33"/>
    <col collapsed="false" customWidth="true" hidden="false" outlineLevel="0" max="8203" min="8203" style="3" width="0.16"/>
    <col collapsed="false" customWidth="true" hidden="false" outlineLevel="0" max="8204" min="8204" style="3" width="6.33"/>
    <col collapsed="false" customWidth="true" hidden="false" outlineLevel="0" max="8205" min="8205" style="3" width="15.66"/>
    <col collapsed="false" customWidth="true" hidden="false" outlineLevel="0" max="8206" min="8206" style="3" width="16.83"/>
    <col collapsed="false" customWidth="true" hidden="false" outlineLevel="0" max="8207" min="8207" style="3" width="10.17"/>
    <col collapsed="false" customWidth="false" hidden="false" outlineLevel="0" max="8448" min="8208" style="3" width="7.33"/>
    <col collapsed="false" customWidth="true" hidden="false" outlineLevel="0" max="8450" min="8449" style="3" width="6.5"/>
    <col collapsed="false" customWidth="true" hidden="false" outlineLevel="0" max="8451" min="8451" style="3" width="5.16"/>
    <col collapsed="false" customWidth="true" hidden="false" outlineLevel="0" max="8452" min="8452" style="3" width="10.5"/>
    <col collapsed="false" customWidth="true" hidden="false" outlineLevel="0" max="8453" min="8453" style="3" width="8.17"/>
    <col collapsed="false" customWidth="true" hidden="false" outlineLevel="0" max="8454" min="8454" style="3" width="8"/>
    <col collapsed="false" customWidth="true" hidden="false" outlineLevel="0" max="8455" min="8455" style="3" width="46.83"/>
    <col collapsed="false" customWidth="false" hidden="false" outlineLevel="0" max="8458" min="8456" style="3" width="7.33"/>
    <col collapsed="false" customWidth="true" hidden="false" outlineLevel="0" max="8459" min="8459" style="3" width="0.16"/>
    <col collapsed="false" customWidth="true" hidden="false" outlineLevel="0" max="8460" min="8460" style="3" width="6.33"/>
    <col collapsed="false" customWidth="true" hidden="false" outlineLevel="0" max="8461" min="8461" style="3" width="15.66"/>
    <col collapsed="false" customWidth="true" hidden="false" outlineLevel="0" max="8462" min="8462" style="3" width="16.83"/>
    <col collapsed="false" customWidth="true" hidden="false" outlineLevel="0" max="8463" min="8463" style="3" width="10.17"/>
    <col collapsed="false" customWidth="false" hidden="false" outlineLevel="0" max="8704" min="8464" style="3" width="7.33"/>
    <col collapsed="false" customWidth="true" hidden="false" outlineLevel="0" max="8706" min="8705" style="3" width="6.5"/>
    <col collapsed="false" customWidth="true" hidden="false" outlineLevel="0" max="8707" min="8707" style="3" width="5.16"/>
    <col collapsed="false" customWidth="true" hidden="false" outlineLevel="0" max="8708" min="8708" style="3" width="10.5"/>
    <col collapsed="false" customWidth="true" hidden="false" outlineLevel="0" max="8709" min="8709" style="3" width="8.17"/>
    <col collapsed="false" customWidth="true" hidden="false" outlineLevel="0" max="8710" min="8710" style="3" width="8"/>
    <col collapsed="false" customWidth="true" hidden="false" outlineLevel="0" max="8711" min="8711" style="3" width="46.83"/>
    <col collapsed="false" customWidth="false" hidden="false" outlineLevel="0" max="8714" min="8712" style="3" width="7.33"/>
    <col collapsed="false" customWidth="true" hidden="false" outlineLevel="0" max="8715" min="8715" style="3" width="0.16"/>
    <col collapsed="false" customWidth="true" hidden="false" outlineLevel="0" max="8716" min="8716" style="3" width="6.33"/>
    <col collapsed="false" customWidth="true" hidden="false" outlineLevel="0" max="8717" min="8717" style="3" width="15.66"/>
    <col collapsed="false" customWidth="true" hidden="false" outlineLevel="0" max="8718" min="8718" style="3" width="16.83"/>
    <col collapsed="false" customWidth="true" hidden="false" outlineLevel="0" max="8719" min="8719" style="3" width="10.17"/>
    <col collapsed="false" customWidth="false" hidden="false" outlineLevel="0" max="8960" min="8720" style="3" width="7.33"/>
    <col collapsed="false" customWidth="true" hidden="false" outlineLevel="0" max="8962" min="8961" style="3" width="6.5"/>
    <col collapsed="false" customWidth="true" hidden="false" outlineLevel="0" max="8963" min="8963" style="3" width="5.16"/>
    <col collapsed="false" customWidth="true" hidden="false" outlineLevel="0" max="8964" min="8964" style="3" width="10.5"/>
    <col collapsed="false" customWidth="true" hidden="false" outlineLevel="0" max="8965" min="8965" style="3" width="8.17"/>
    <col collapsed="false" customWidth="true" hidden="false" outlineLevel="0" max="8966" min="8966" style="3" width="8"/>
    <col collapsed="false" customWidth="true" hidden="false" outlineLevel="0" max="8967" min="8967" style="3" width="46.83"/>
    <col collapsed="false" customWidth="false" hidden="false" outlineLevel="0" max="8970" min="8968" style="3" width="7.33"/>
    <col collapsed="false" customWidth="true" hidden="false" outlineLevel="0" max="8971" min="8971" style="3" width="0.16"/>
    <col collapsed="false" customWidth="true" hidden="false" outlineLevel="0" max="8972" min="8972" style="3" width="6.33"/>
    <col collapsed="false" customWidth="true" hidden="false" outlineLevel="0" max="8973" min="8973" style="3" width="15.66"/>
    <col collapsed="false" customWidth="true" hidden="false" outlineLevel="0" max="8974" min="8974" style="3" width="16.83"/>
    <col collapsed="false" customWidth="true" hidden="false" outlineLevel="0" max="8975" min="8975" style="3" width="10.17"/>
    <col collapsed="false" customWidth="false" hidden="false" outlineLevel="0" max="9216" min="8976" style="3" width="7.33"/>
    <col collapsed="false" customWidth="true" hidden="false" outlineLevel="0" max="9218" min="9217" style="3" width="6.5"/>
    <col collapsed="false" customWidth="true" hidden="false" outlineLevel="0" max="9219" min="9219" style="3" width="5.16"/>
    <col collapsed="false" customWidth="true" hidden="false" outlineLevel="0" max="9220" min="9220" style="3" width="10.5"/>
    <col collapsed="false" customWidth="true" hidden="false" outlineLevel="0" max="9221" min="9221" style="3" width="8.17"/>
    <col collapsed="false" customWidth="true" hidden="false" outlineLevel="0" max="9222" min="9222" style="3" width="8"/>
    <col collapsed="false" customWidth="true" hidden="false" outlineLevel="0" max="9223" min="9223" style="3" width="46.83"/>
    <col collapsed="false" customWidth="false" hidden="false" outlineLevel="0" max="9226" min="9224" style="3" width="7.33"/>
    <col collapsed="false" customWidth="true" hidden="false" outlineLevel="0" max="9227" min="9227" style="3" width="0.16"/>
    <col collapsed="false" customWidth="true" hidden="false" outlineLevel="0" max="9228" min="9228" style="3" width="6.33"/>
    <col collapsed="false" customWidth="true" hidden="false" outlineLevel="0" max="9229" min="9229" style="3" width="15.66"/>
    <col collapsed="false" customWidth="true" hidden="false" outlineLevel="0" max="9230" min="9230" style="3" width="16.83"/>
    <col collapsed="false" customWidth="true" hidden="false" outlineLevel="0" max="9231" min="9231" style="3" width="10.17"/>
    <col collapsed="false" customWidth="false" hidden="false" outlineLevel="0" max="9472" min="9232" style="3" width="7.33"/>
    <col collapsed="false" customWidth="true" hidden="false" outlineLevel="0" max="9474" min="9473" style="3" width="6.5"/>
    <col collapsed="false" customWidth="true" hidden="false" outlineLevel="0" max="9475" min="9475" style="3" width="5.16"/>
    <col collapsed="false" customWidth="true" hidden="false" outlineLevel="0" max="9476" min="9476" style="3" width="10.5"/>
    <col collapsed="false" customWidth="true" hidden="false" outlineLevel="0" max="9477" min="9477" style="3" width="8.17"/>
    <col collapsed="false" customWidth="true" hidden="false" outlineLevel="0" max="9478" min="9478" style="3" width="8"/>
    <col collapsed="false" customWidth="true" hidden="false" outlineLevel="0" max="9479" min="9479" style="3" width="46.83"/>
    <col collapsed="false" customWidth="false" hidden="false" outlineLevel="0" max="9482" min="9480" style="3" width="7.33"/>
    <col collapsed="false" customWidth="true" hidden="false" outlineLevel="0" max="9483" min="9483" style="3" width="0.16"/>
    <col collapsed="false" customWidth="true" hidden="false" outlineLevel="0" max="9484" min="9484" style="3" width="6.33"/>
    <col collapsed="false" customWidth="true" hidden="false" outlineLevel="0" max="9485" min="9485" style="3" width="15.66"/>
    <col collapsed="false" customWidth="true" hidden="false" outlineLevel="0" max="9486" min="9486" style="3" width="16.83"/>
    <col collapsed="false" customWidth="true" hidden="false" outlineLevel="0" max="9487" min="9487" style="3" width="10.17"/>
    <col collapsed="false" customWidth="false" hidden="false" outlineLevel="0" max="9728" min="9488" style="3" width="7.33"/>
    <col collapsed="false" customWidth="true" hidden="false" outlineLevel="0" max="9730" min="9729" style="3" width="6.5"/>
    <col collapsed="false" customWidth="true" hidden="false" outlineLevel="0" max="9731" min="9731" style="3" width="5.16"/>
    <col collapsed="false" customWidth="true" hidden="false" outlineLevel="0" max="9732" min="9732" style="3" width="10.5"/>
    <col collapsed="false" customWidth="true" hidden="false" outlineLevel="0" max="9733" min="9733" style="3" width="8.17"/>
    <col collapsed="false" customWidth="true" hidden="false" outlineLevel="0" max="9734" min="9734" style="3" width="8"/>
    <col collapsed="false" customWidth="true" hidden="false" outlineLevel="0" max="9735" min="9735" style="3" width="46.83"/>
    <col collapsed="false" customWidth="false" hidden="false" outlineLevel="0" max="9738" min="9736" style="3" width="7.33"/>
    <col collapsed="false" customWidth="true" hidden="false" outlineLevel="0" max="9739" min="9739" style="3" width="0.16"/>
    <col collapsed="false" customWidth="true" hidden="false" outlineLevel="0" max="9740" min="9740" style="3" width="6.33"/>
    <col collapsed="false" customWidth="true" hidden="false" outlineLevel="0" max="9741" min="9741" style="3" width="15.66"/>
    <col collapsed="false" customWidth="true" hidden="false" outlineLevel="0" max="9742" min="9742" style="3" width="16.83"/>
    <col collapsed="false" customWidth="true" hidden="false" outlineLevel="0" max="9743" min="9743" style="3" width="10.17"/>
    <col collapsed="false" customWidth="false" hidden="false" outlineLevel="0" max="9984" min="9744" style="3" width="7.33"/>
    <col collapsed="false" customWidth="true" hidden="false" outlineLevel="0" max="9986" min="9985" style="3" width="6.5"/>
    <col collapsed="false" customWidth="true" hidden="false" outlineLevel="0" max="9987" min="9987" style="3" width="5.16"/>
    <col collapsed="false" customWidth="true" hidden="false" outlineLevel="0" max="9988" min="9988" style="3" width="10.5"/>
    <col collapsed="false" customWidth="true" hidden="false" outlineLevel="0" max="9989" min="9989" style="3" width="8.17"/>
    <col collapsed="false" customWidth="true" hidden="false" outlineLevel="0" max="9990" min="9990" style="3" width="8"/>
    <col collapsed="false" customWidth="true" hidden="false" outlineLevel="0" max="9991" min="9991" style="3" width="46.83"/>
    <col collapsed="false" customWidth="false" hidden="false" outlineLevel="0" max="9994" min="9992" style="3" width="7.33"/>
    <col collapsed="false" customWidth="true" hidden="false" outlineLevel="0" max="9995" min="9995" style="3" width="0.16"/>
    <col collapsed="false" customWidth="true" hidden="false" outlineLevel="0" max="9996" min="9996" style="3" width="6.33"/>
    <col collapsed="false" customWidth="true" hidden="false" outlineLevel="0" max="9997" min="9997" style="3" width="15.66"/>
    <col collapsed="false" customWidth="true" hidden="false" outlineLevel="0" max="9998" min="9998" style="3" width="16.83"/>
    <col collapsed="false" customWidth="true" hidden="false" outlineLevel="0" max="9999" min="9999" style="3" width="10.17"/>
    <col collapsed="false" customWidth="false" hidden="false" outlineLevel="0" max="10240" min="10000" style="3" width="7.33"/>
    <col collapsed="false" customWidth="true" hidden="false" outlineLevel="0" max="10242" min="10241" style="3" width="6.5"/>
    <col collapsed="false" customWidth="true" hidden="false" outlineLevel="0" max="10243" min="10243" style="3" width="5.16"/>
    <col collapsed="false" customWidth="true" hidden="false" outlineLevel="0" max="10244" min="10244" style="3" width="10.5"/>
    <col collapsed="false" customWidth="true" hidden="false" outlineLevel="0" max="10245" min="10245" style="3" width="8.17"/>
    <col collapsed="false" customWidth="true" hidden="false" outlineLevel="0" max="10246" min="10246" style="3" width="8"/>
    <col collapsed="false" customWidth="true" hidden="false" outlineLevel="0" max="10247" min="10247" style="3" width="46.83"/>
    <col collapsed="false" customWidth="false" hidden="false" outlineLevel="0" max="10250" min="10248" style="3" width="7.33"/>
    <col collapsed="false" customWidth="true" hidden="false" outlineLevel="0" max="10251" min="10251" style="3" width="0.16"/>
    <col collapsed="false" customWidth="true" hidden="false" outlineLevel="0" max="10252" min="10252" style="3" width="6.33"/>
    <col collapsed="false" customWidth="true" hidden="false" outlineLevel="0" max="10253" min="10253" style="3" width="15.66"/>
    <col collapsed="false" customWidth="true" hidden="false" outlineLevel="0" max="10254" min="10254" style="3" width="16.83"/>
    <col collapsed="false" customWidth="true" hidden="false" outlineLevel="0" max="10255" min="10255" style="3" width="10.17"/>
    <col collapsed="false" customWidth="false" hidden="false" outlineLevel="0" max="10496" min="10256" style="3" width="7.33"/>
    <col collapsed="false" customWidth="true" hidden="false" outlineLevel="0" max="10498" min="10497" style="3" width="6.5"/>
    <col collapsed="false" customWidth="true" hidden="false" outlineLevel="0" max="10499" min="10499" style="3" width="5.16"/>
    <col collapsed="false" customWidth="true" hidden="false" outlineLevel="0" max="10500" min="10500" style="3" width="10.5"/>
    <col collapsed="false" customWidth="true" hidden="false" outlineLevel="0" max="10501" min="10501" style="3" width="8.17"/>
    <col collapsed="false" customWidth="true" hidden="false" outlineLevel="0" max="10502" min="10502" style="3" width="8"/>
    <col collapsed="false" customWidth="true" hidden="false" outlineLevel="0" max="10503" min="10503" style="3" width="46.83"/>
    <col collapsed="false" customWidth="false" hidden="false" outlineLevel="0" max="10506" min="10504" style="3" width="7.33"/>
    <col collapsed="false" customWidth="true" hidden="false" outlineLevel="0" max="10507" min="10507" style="3" width="0.16"/>
    <col collapsed="false" customWidth="true" hidden="false" outlineLevel="0" max="10508" min="10508" style="3" width="6.33"/>
    <col collapsed="false" customWidth="true" hidden="false" outlineLevel="0" max="10509" min="10509" style="3" width="15.66"/>
    <col collapsed="false" customWidth="true" hidden="false" outlineLevel="0" max="10510" min="10510" style="3" width="16.83"/>
    <col collapsed="false" customWidth="true" hidden="false" outlineLevel="0" max="10511" min="10511" style="3" width="10.17"/>
    <col collapsed="false" customWidth="false" hidden="false" outlineLevel="0" max="10752" min="10512" style="3" width="7.33"/>
    <col collapsed="false" customWidth="true" hidden="false" outlineLevel="0" max="10754" min="10753" style="3" width="6.5"/>
    <col collapsed="false" customWidth="true" hidden="false" outlineLevel="0" max="10755" min="10755" style="3" width="5.16"/>
    <col collapsed="false" customWidth="true" hidden="false" outlineLevel="0" max="10756" min="10756" style="3" width="10.5"/>
    <col collapsed="false" customWidth="true" hidden="false" outlineLevel="0" max="10757" min="10757" style="3" width="8.17"/>
    <col collapsed="false" customWidth="true" hidden="false" outlineLevel="0" max="10758" min="10758" style="3" width="8"/>
    <col collapsed="false" customWidth="true" hidden="false" outlineLevel="0" max="10759" min="10759" style="3" width="46.83"/>
    <col collapsed="false" customWidth="false" hidden="false" outlineLevel="0" max="10762" min="10760" style="3" width="7.33"/>
    <col collapsed="false" customWidth="true" hidden="false" outlineLevel="0" max="10763" min="10763" style="3" width="0.16"/>
    <col collapsed="false" customWidth="true" hidden="false" outlineLevel="0" max="10764" min="10764" style="3" width="6.33"/>
    <col collapsed="false" customWidth="true" hidden="false" outlineLevel="0" max="10765" min="10765" style="3" width="15.66"/>
    <col collapsed="false" customWidth="true" hidden="false" outlineLevel="0" max="10766" min="10766" style="3" width="16.83"/>
    <col collapsed="false" customWidth="true" hidden="false" outlineLevel="0" max="10767" min="10767" style="3" width="10.17"/>
    <col collapsed="false" customWidth="false" hidden="false" outlineLevel="0" max="11008" min="10768" style="3" width="7.33"/>
    <col collapsed="false" customWidth="true" hidden="false" outlineLevel="0" max="11010" min="11009" style="3" width="6.5"/>
    <col collapsed="false" customWidth="true" hidden="false" outlineLevel="0" max="11011" min="11011" style="3" width="5.16"/>
    <col collapsed="false" customWidth="true" hidden="false" outlineLevel="0" max="11012" min="11012" style="3" width="10.5"/>
    <col collapsed="false" customWidth="true" hidden="false" outlineLevel="0" max="11013" min="11013" style="3" width="8.17"/>
    <col collapsed="false" customWidth="true" hidden="false" outlineLevel="0" max="11014" min="11014" style="3" width="8"/>
    <col collapsed="false" customWidth="true" hidden="false" outlineLevel="0" max="11015" min="11015" style="3" width="46.83"/>
    <col collapsed="false" customWidth="false" hidden="false" outlineLevel="0" max="11018" min="11016" style="3" width="7.33"/>
    <col collapsed="false" customWidth="true" hidden="false" outlineLevel="0" max="11019" min="11019" style="3" width="0.16"/>
    <col collapsed="false" customWidth="true" hidden="false" outlineLevel="0" max="11020" min="11020" style="3" width="6.33"/>
    <col collapsed="false" customWidth="true" hidden="false" outlineLevel="0" max="11021" min="11021" style="3" width="15.66"/>
    <col collapsed="false" customWidth="true" hidden="false" outlineLevel="0" max="11022" min="11022" style="3" width="16.83"/>
    <col collapsed="false" customWidth="true" hidden="false" outlineLevel="0" max="11023" min="11023" style="3" width="10.17"/>
    <col collapsed="false" customWidth="false" hidden="false" outlineLevel="0" max="11264" min="11024" style="3" width="7.33"/>
    <col collapsed="false" customWidth="true" hidden="false" outlineLevel="0" max="11266" min="11265" style="3" width="6.5"/>
    <col collapsed="false" customWidth="true" hidden="false" outlineLevel="0" max="11267" min="11267" style="3" width="5.16"/>
    <col collapsed="false" customWidth="true" hidden="false" outlineLevel="0" max="11268" min="11268" style="3" width="10.5"/>
    <col collapsed="false" customWidth="true" hidden="false" outlineLevel="0" max="11269" min="11269" style="3" width="8.17"/>
    <col collapsed="false" customWidth="true" hidden="false" outlineLevel="0" max="11270" min="11270" style="3" width="8"/>
    <col collapsed="false" customWidth="true" hidden="false" outlineLevel="0" max="11271" min="11271" style="3" width="46.83"/>
    <col collapsed="false" customWidth="false" hidden="false" outlineLevel="0" max="11274" min="11272" style="3" width="7.33"/>
    <col collapsed="false" customWidth="true" hidden="false" outlineLevel="0" max="11275" min="11275" style="3" width="0.16"/>
    <col collapsed="false" customWidth="true" hidden="false" outlineLevel="0" max="11276" min="11276" style="3" width="6.33"/>
    <col collapsed="false" customWidth="true" hidden="false" outlineLevel="0" max="11277" min="11277" style="3" width="15.66"/>
    <col collapsed="false" customWidth="true" hidden="false" outlineLevel="0" max="11278" min="11278" style="3" width="16.83"/>
    <col collapsed="false" customWidth="true" hidden="false" outlineLevel="0" max="11279" min="11279" style="3" width="10.17"/>
    <col collapsed="false" customWidth="false" hidden="false" outlineLevel="0" max="11520" min="11280" style="3" width="7.33"/>
    <col collapsed="false" customWidth="true" hidden="false" outlineLevel="0" max="11522" min="11521" style="3" width="6.5"/>
    <col collapsed="false" customWidth="true" hidden="false" outlineLevel="0" max="11523" min="11523" style="3" width="5.16"/>
    <col collapsed="false" customWidth="true" hidden="false" outlineLevel="0" max="11524" min="11524" style="3" width="10.5"/>
    <col collapsed="false" customWidth="true" hidden="false" outlineLevel="0" max="11525" min="11525" style="3" width="8.17"/>
    <col collapsed="false" customWidth="true" hidden="false" outlineLevel="0" max="11526" min="11526" style="3" width="8"/>
    <col collapsed="false" customWidth="true" hidden="false" outlineLevel="0" max="11527" min="11527" style="3" width="46.83"/>
    <col collapsed="false" customWidth="false" hidden="false" outlineLevel="0" max="11530" min="11528" style="3" width="7.33"/>
    <col collapsed="false" customWidth="true" hidden="false" outlineLevel="0" max="11531" min="11531" style="3" width="0.16"/>
    <col collapsed="false" customWidth="true" hidden="false" outlineLevel="0" max="11532" min="11532" style="3" width="6.33"/>
    <col collapsed="false" customWidth="true" hidden="false" outlineLevel="0" max="11533" min="11533" style="3" width="15.66"/>
    <col collapsed="false" customWidth="true" hidden="false" outlineLevel="0" max="11534" min="11534" style="3" width="16.83"/>
    <col collapsed="false" customWidth="true" hidden="false" outlineLevel="0" max="11535" min="11535" style="3" width="10.17"/>
    <col collapsed="false" customWidth="false" hidden="false" outlineLevel="0" max="11776" min="11536" style="3" width="7.33"/>
    <col collapsed="false" customWidth="true" hidden="false" outlineLevel="0" max="11778" min="11777" style="3" width="6.5"/>
    <col collapsed="false" customWidth="true" hidden="false" outlineLevel="0" max="11779" min="11779" style="3" width="5.16"/>
    <col collapsed="false" customWidth="true" hidden="false" outlineLevel="0" max="11780" min="11780" style="3" width="10.5"/>
    <col collapsed="false" customWidth="true" hidden="false" outlineLevel="0" max="11781" min="11781" style="3" width="8.17"/>
    <col collapsed="false" customWidth="true" hidden="false" outlineLevel="0" max="11782" min="11782" style="3" width="8"/>
    <col collapsed="false" customWidth="true" hidden="false" outlineLevel="0" max="11783" min="11783" style="3" width="46.83"/>
    <col collapsed="false" customWidth="false" hidden="false" outlineLevel="0" max="11786" min="11784" style="3" width="7.33"/>
    <col collapsed="false" customWidth="true" hidden="false" outlineLevel="0" max="11787" min="11787" style="3" width="0.16"/>
    <col collapsed="false" customWidth="true" hidden="false" outlineLevel="0" max="11788" min="11788" style="3" width="6.33"/>
    <col collapsed="false" customWidth="true" hidden="false" outlineLevel="0" max="11789" min="11789" style="3" width="15.66"/>
    <col collapsed="false" customWidth="true" hidden="false" outlineLevel="0" max="11790" min="11790" style="3" width="16.83"/>
    <col collapsed="false" customWidth="true" hidden="false" outlineLevel="0" max="11791" min="11791" style="3" width="10.17"/>
    <col collapsed="false" customWidth="false" hidden="false" outlineLevel="0" max="12032" min="11792" style="3" width="7.33"/>
    <col collapsed="false" customWidth="true" hidden="false" outlineLevel="0" max="12034" min="12033" style="3" width="6.5"/>
    <col collapsed="false" customWidth="true" hidden="false" outlineLevel="0" max="12035" min="12035" style="3" width="5.16"/>
    <col collapsed="false" customWidth="true" hidden="false" outlineLevel="0" max="12036" min="12036" style="3" width="10.5"/>
    <col collapsed="false" customWidth="true" hidden="false" outlineLevel="0" max="12037" min="12037" style="3" width="8.17"/>
    <col collapsed="false" customWidth="true" hidden="false" outlineLevel="0" max="12038" min="12038" style="3" width="8"/>
    <col collapsed="false" customWidth="true" hidden="false" outlineLevel="0" max="12039" min="12039" style="3" width="46.83"/>
    <col collapsed="false" customWidth="false" hidden="false" outlineLevel="0" max="12042" min="12040" style="3" width="7.33"/>
    <col collapsed="false" customWidth="true" hidden="false" outlineLevel="0" max="12043" min="12043" style="3" width="0.16"/>
    <col collapsed="false" customWidth="true" hidden="false" outlineLevel="0" max="12044" min="12044" style="3" width="6.33"/>
    <col collapsed="false" customWidth="true" hidden="false" outlineLevel="0" max="12045" min="12045" style="3" width="15.66"/>
    <col collapsed="false" customWidth="true" hidden="false" outlineLevel="0" max="12046" min="12046" style="3" width="16.83"/>
    <col collapsed="false" customWidth="true" hidden="false" outlineLevel="0" max="12047" min="12047" style="3" width="10.17"/>
    <col collapsed="false" customWidth="false" hidden="false" outlineLevel="0" max="12288" min="12048" style="3" width="7.33"/>
    <col collapsed="false" customWidth="true" hidden="false" outlineLevel="0" max="12290" min="12289" style="3" width="6.5"/>
    <col collapsed="false" customWidth="true" hidden="false" outlineLevel="0" max="12291" min="12291" style="3" width="5.16"/>
    <col collapsed="false" customWidth="true" hidden="false" outlineLevel="0" max="12292" min="12292" style="3" width="10.5"/>
    <col collapsed="false" customWidth="true" hidden="false" outlineLevel="0" max="12293" min="12293" style="3" width="8.17"/>
    <col collapsed="false" customWidth="true" hidden="false" outlineLevel="0" max="12294" min="12294" style="3" width="8"/>
    <col collapsed="false" customWidth="true" hidden="false" outlineLevel="0" max="12295" min="12295" style="3" width="46.83"/>
    <col collapsed="false" customWidth="false" hidden="false" outlineLevel="0" max="12298" min="12296" style="3" width="7.33"/>
    <col collapsed="false" customWidth="true" hidden="false" outlineLevel="0" max="12299" min="12299" style="3" width="0.16"/>
    <col collapsed="false" customWidth="true" hidden="false" outlineLevel="0" max="12300" min="12300" style="3" width="6.33"/>
    <col collapsed="false" customWidth="true" hidden="false" outlineLevel="0" max="12301" min="12301" style="3" width="15.66"/>
    <col collapsed="false" customWidth="true" hidden="false" outlineLevel="0" max="12302" min="12302" style="3" width="16.83"/>
    <col collapsed="false" customWidth="true" hidden="false" outlineLevel="0" max="12303" min="12303" style="3" width="10.17"/>
    <col collapsed="false" customWidth="false" hidden="false" outlineLevel="0" max="12544" min="12304" style="3" width="7.33"/>
    <col collapsed="false" customWidth="true" hidden="false" outlineLevel="0" max="12546" min="12545" style="3" width="6.5"/>
    <col collapsed="false" customWidth="true" hidden="false" outlineLevel="0" max="12547" min="12547" style="3" width="5.16"/>
    <col collapsed="false" customWidth="true" hidden="false" outlineLevel="0" max="12548" min="12548" style="3" width="10.5"/>
    <col collapsed="false" customWidth="true" hidden="false" outlineLevel="0" max="12549" min="12549" style="3" width="8.17"/>
    <col collapsed="false" customWidth="true" hidden="false" outlineLevel="0" max="12550" min="12550" style="3" width="8"/>
    <col collapsed="false" customWidth="true" hidden="false" outlineLevel="0" max="12551" min="12551" style="3" width="46.83"/>
    <col collapsed="false" customWidth="false" hidden="false" outlineLevel="0" max="12554" min="12552" style="3" width="7.33"/>
    <col collapsed="false" customWidth="true" hidden="false" outlineLevel="0" max="12555" min="12555" style="3" width="0.16"/>
    <col collapsed="false" customWidth="true" hidden="false" outlineLevel="0" max="12556" min="12556" style="3" width="6.33"/>
    <col collapsed="false" customWidth="true" hidden="false" outlineLevel="0" max="12557" min="12557" style="3" width="15.66"/>
    <col collapsed="false" customWidth="true" hidden="false" outlineLevel="0" max="12558" min="12558" style="3" width="16.83"/>
    <col collapsed="false" customWidth="true" hidden="false" outlineLevel="0" max="12559" min="12559" style="3" width="10.17"/>
    <col collapsed="false" customWidth="false" hidden="false" outlineLevel="0" max="12800" min="12560" style="3" width="7.33"/>
    <col collapsed="false" customWidth="true" hidden="false" outlineLevel="0" max="12802" min="12801" style="3" width="6.5"/>
    <col collapsed="false" customWidth="true" hidden="false" outlineLevel="0" max="12803" min="12803" style="3" width="5.16"/>
    <col collapsed="false" customWidth="true" hidden="false" outlineLevel="0" max="12804" min="12804" style="3" width="10.5"/>
    <col collapsed="false" customWidth="true" hidden="false" outlineLevel="0" max="12805" min="12805" style="3" width="8.17"/>
    <col collapsed="false" customWidth="true" hidden="false" outlineLevel="0" max="12806" min="12806" style="3" width="8"/>
    <col collapsed="false" customWidth="true" hidden="false" outlineLevel="0" max="12807" min="12807" style="3" width="46.83"/>
    <col collapsed="false" customWidth="false" hidden="false" outlineLevel="0" max="12810" min="12808" style="3" width="7.33"/>
    <col collapsed="false" customWidth="true" hidden="false" outlineLevel="0" max="12811" min="12811" style="3" width="0.16"/>
    <col collapsed="false" customWidth="true" hidden="false" outlineLevel="0" max="12812" min="12812" style="3" width="6.33"/>
    <col collapsed="false" customWidth="true" hidden="false" outlineLevel="0" max="12813" min="12813" style="3" width="15.66"/>
    <col collapsed="false" customWidth="true" hidden="false" outlineLevel="0" max="12814" min="12814" style="3" width="16.83"/>
    <col collapsed="false" customWidth="true" hidden="false" outlineLevel="0" max="12815" min="12815" style="3" width="10.17"/>
    <col collapsed="false" customWidth="false" hidden="false" outlineLevel="0" max="13056" min="12816" style="3" width="7.33"/>
    <col collapsed="false" customWidth="true" hidden="false" outlineLevel="0" max="13058" min="13057" style="3" width="6.5"/>
    <col collapsed="false" customWidth="true" hidden="false" outlineLevel="0" max="13059" min="13059" style="3" width="5.16"/>
    <col collapsed="false" customWidth="true" hidden="false" outlineLevel="0" max="13060" min="13060" style="3" width="10.5"/>
    <col collapsed="false" customWidth="true" hidden="false" outlineLevel="0" max="13061" min="13061" style="3" width="8.17"/>
    <col collapsed="false" customWidth="true" hidden="false" outlineLevel="0" max="13062" min="13062" style="3" width="8"/>
    <col collapsed="false" customWidth="true" hidden="false" outlineLevel="0" max="13063" min="13063" style="3" width="46.83"/>
    <col collapsed="false" customWidth="false" hidden="false" outlineLevel="0" max="13066" min="13064" style="3" width="7.33"/>
    <col collapsed="false" customWidth="true" hidden="false" outlineLevel="0" max="13067" min="13067" style="3" width="0.16"/>
    <col collapsed="false" customWidth="true" hidden="false" outlineLevel="0" max="13068" min="13068" style="3" width="6.33"/>
    <col collapsed="false" customWidth="true" hidden="false" outlineLevel="0" max="13069" min="13069" style="3" width="15.66"/>
    <col collapsed="false" customWidth="true" hidden="false" outlineLevel="0" max="13070" min="13070" style="3" width="16.83"/>
    <col collapsed="false" customWidth="true" hidden="false" outlineLevel="0" max="13071" min="13071" style="3" width="10.17"/>
    <col collapsed="false" customWidth="false" hidden="false" outlineLevel="0" max="13312" min="13072" style="3" width="7.33"/>
    <col collapsed="false" customWidth="true" hidden="false" outlineLevel="0" max="13314" min="13313" style="3" width="6.5"/>
    <col collapsed="false" customWidth="true" hidden="false" outlineLevel="0" max="13315" min="13315" style="3" width="5.16"/>
    <col collapsed="false" customWidth="true" hidden="false" outlineLevel="0" max="13316" min="13316" style="3" width="10.5"/>
    <col collapsed="false" customWidth="true" hidden="false" outlineLevel="0" max="13317" min="13317" style="3" width="8.17"/>
    <col collapsed="false" customWidth="true" hidden="false" outlineLevel="0" max="13318" min="13318" style="3" width="8"/>
    <col collapsed="false" customWidth="true" hidden="false" outlineLevel="0" max="13319" min="13319" style="3" width="46.83"/>
    <col collapsed="false" customWidth="false" hidden="false" outlineLevel="0" max="13322" min="13320" style="3" width="7.33"/>
    <col collapsed="false" customWidth="true" hidden="false" outlineLevel="0" max="13323" min="13323" style="3" width="0.16"/>
    <col collapsed="false" customWidth="true" hidden="false" outlineLevel="0" max="13324" min="13324" style="3" width="6.33"/>
    <col collapsed="false" customWidth="true" hidden="false" outlineLevel="0" max="13325" min="13325" style="3" width="15.66"/>
    <col collapsed="false" customWidth="true" hidden="false" outlineLevel="0" max="13326" min="13326" style="3" width="16.83"/>
    <col collapsed="false" customWidth="true" hidden="false" outlineLevel="0" max="13327" min="13327" style="3" width="10.17"/>
    <col collapsed="false" customWidth="false" hidden="false" outlineLevel="0" max="13568" min="13328" style="3" width="7.33"/>
    <col collapsed="false" customWidth="true" hidden="false" outlineLevel="0" max="13570" min="13569" style="3" width="6.5"/>
    <col collapsed="false" customWidth="true" hidden="false" outlineLevel="0" max="13571" min="13571" style="3" width="5.16"/>
    <col collapsed="false" customWidth="true" hidden="false" outlineLevel="0" max="13572" min="13572" style="3" width="10.5"/>
    <col collapsed="false" customWidth="true" hidden="false" outlineLevel="0" max="13573" min="13573" style="3" width="8.17"/>
    <col collapsed="false" customWidth="true" hidden="false" outlineLevel="0" max="13574" min="13574" style="3" width="8"/>
    <col collapsed="false" customWidth="true" hidden="false" outlineLevel="0" max="13575" min="13575" style="3" width="46.83"/>
    <col collapsed="false" customWidth="false" hidden="false" outlineLevel="0" max="13578" min="13576" style="3" width="7.33"/>
    <col collapsed="false" customWidth="true" hidden="false" outlineLevel="0" max="13579" min="13579" style="3" width="0.16"/>
    <col collapsed="false" customWidth="true" hidden="false" outlineLevel="0" max="13580" min="13580" style="3" width="6.33"/>
    <col collapsed="false" customWidth="true" hidden="false" outlineLevel="0" max="13581" min="13581" style="3" width="15.66"/>
    <col collapsed="false" customWidth="true" hidden="false" outlineLevel="0" max="13582" min="13582" style="3" width="16.83"/>
    <col collapsed="false" customWidth="true" hidden="false" outlineLevel="0" max="13583" min="13583" style="3" width="10.17"/>
    <col collapsed="false" customWidth="false" hidden="false" outlineLevel="0" max="13824" min="13584" style="3" width="7.33"/>
    <col collapsed="false" customWidth="true" hidden="false" outlineLevel="0" max="13826" min="13825" style="3" width="6.5"/>
    <col collapsed="false" customWidth="true" hidden="false" outlineLevel="0" max="13827" min="13827" style="3" width="5.16"/>
    <col collapsed="false" customWidth="true" hidden="false" outlineLevel="0" max="13828" min="13828" style="3" width="10.5"/>
    <col collapsed="false" customWidth="true" hidden="false" outlineLevel="0" max="13829" min="13829" style="3" width="8.17"/>
    <col collapsed="false" customWidth="true" hidden="false" outlineLevel="0" max="13830" min="13830" style="3" width="8"/>
    <col collapsed="false" customWidth="true" hidden="false" outlineLevel="0" max="13831" min="13831" style="3" width="46.83"/>
    <col collapsed="false" customWidth="false" hidden="false" outlineLevel="0" max="13834" min="13832" style="3" width="7.33"/>
    <col collapsed="false" customWidth="true" hidden="false" outlineLevel="0" max="13835" min="13835" style="3" width="0.16"/>
    <col collapsed="false" customWidth="true" hidden="false" outlineLevel="0" max="13836" min="13836" style="3" width="6.33"/>
    <col collapsed="false" customWidth="true" hidden="false" outlineLevel="0" max="13837" min="13837" style="3" width="15.66"/>
    <col collapsed="false" customWidth="true" hidden="false" outlineLevel="0" max="13838" min="13838" style="3" width="16.83"/>
    <col collapsed="false" customWidth="true" hidden="false" outlineLevel="0" max="13839" min="13839" style="3" width="10.17"/>
    <col collapsed="false" customWidth="false" hidden="false" outlineLevel="0" max="14080" min="13840" style="3" width="7.33"/>
    <col collapsed="false" customWidth="true" hidden="false" outlineLevel="0" max="14082" min="14081" style="3" width="6.5"/>
    <col collapsed="false" customWidth="true" hidden="false" outlineLevel="0" max="14083" min="14083" style="3" width="5.16"/>
    <col collapsed="false" customWidth="true" hidden="false" outlineLevel="0" max="14084" min="14084" style="3" width="10.5"/>
    <col collapsed="false" customWidth="true" hidden="false" outlineLevel="0" max="14085" min="14085" style="3" width="8.17"/>
    <col collapsed="false" customWidth="true" hidden="false" outlineLevel="0" max="14086" min="14086" style="3" width="8"/>
    <col collapsed="false" customWidth="true" hidden="false" outlineLevel="0" max="14087" min="14087" style="3" width="46.83"/>
    <col collapsed="false" customWidth="false" hidden="false" outlineLevel="0" max="14090" min="14088" style="3" width="7.33"/>
    <col collapsed="false" customWidth="true" hidden="false" outlineLevel="0" max="14091" min="14091" style="3" width="0.16"/>
    <col collapsed="false" customWidth="true" hidden="false" outlineLevel="0" max="14092" min="14092" style="3" width="6.33"/>
    <col collapsed="false" customWidth="true" hidden="false" outlineLevel="0" max="14093" min="14093" style="3" width="15.66"/>
    <col collapsed="false" customWidth="true" hidden="false" outlineLevel="0" max="14094" min="14094" style="3" width="16.83"/>
    <col collapsed="false" customWidth="true" hidden="false" outlineLevel="0" max="14095" min="14095" style="3" width="10.17"/>
    <col collapsed="false" customWidth="false" hidden="false" outlineLevel="0" max="14336" min="14096" style="3" width="7.33"/>
    <col collapsed="false" customWidth="true" hidden="false" outlineLevel="0" max="14338" min="14337" style="3" width="6.5"/>
    <col collapsed="false" customWidth="true" hidden="false" outlineLevel="0" max="14339" min="14339" style="3" width="5.16"/>
    <col collapsed="false" customWidth="true" hidden="false" outlineLevel="0" max="14340" min="14340" style="3" width="10.5"/>
    <col collapsed="false" customWidth="true" hidden="false" outlineLevel="0" max="14341" min="14341" style="3" width="8.17"/>
    <col collapsed="false" customWidth="true" hidden="false" outlineLevel="0" max="14342" min="14342" style="3" width="8"/>
    <col collapsed="false" customWidth="true" hidden="false" outlineLevel="0" max="14343" min="14343" style="3" width="46.83"/>
    <col collapsed="false" customWidth="false" hidden="false" outlineLevel="0" max="14346" min="14344" style="3" width="7.33"/>
    <col collapsed="false" customWidth="true" hidden="false" outlineLevel="0" max="14347" min="14347" style="3" width="0.16"/>
    <col collapsed="false" customWidth="true" hidden="false" outlineLevel="0" max="14348" min="14348" style="3" width="6.33"/>
    <col collapsed="false" customWidth="true" hidden="false" outlineLevel="0" max="14349" min="14349" style="3" width="15.66"/>
    <col collapsed="false" customWidth="true" hidden="false" outlineLevel="0" max="14350" min="14350" style="3" width="16.83"/>
    <col collapsed="false" customWidth="true" hidden="false" outlineLevel="0" max="14351" min="14351" style="3" width="10.17"/>
    <col collapsed="false" customWidth="false" hidden="false" outlineLevel="0" max="14592" min="14352" style="3" width="7.33"/>
    <col collapsed="false" customWidth="true" hidden="false" outlineLevel="0" max="14594" min="14593" style="3" width="6.5"/>
    <col collapsed="false" customWidth="true" hidden="false" outlineLevel="0" max="14595" min="14595" style="3" width="5.16"/>
    <col collapsed="false" customWidth="true" hidden="false" outlineLevel="0" max="14596" min="14596" style="3" width="10.5"/>
    <col collapsed="false" customWidth="true" hidden="false" outlineLevel="0" max="14597" min="14597" style="3" width="8.17"/>
    <col collapsed="false" customWidth="true" hidden="false" outlineLevel="0" max="14598" min="14598" style="3" width="8"/>
    <col collapsed="false" customWidth="true" hidden="false" outlineLevel="0" max="14599" min="14599" style="3" width="46.83"/>
    <col collapsed="false" customWidth="false" hidden="false" outlineLevel="0" max="14602" min="14600" style="3" width="7.33"/>
    <col collapsed="false" customWidth="true" hidden="false" outlineLevel="0" max="14603" min="14603" style="3" width="0.16"/>
    <col collapsed="false" customWidth="true" hidden="false" outlineLevel="0" max="14604" min="14604" style="3" width="6.33"/>
    <col collapsed="false" customWidth="true" hidden="false" outlineLevel="0" max="14605" min="14605" style="3" width="15.66"/>
    <col collapsed="false" customWidth="true" hidden="false" outlineLevel="0" max="14606" min="14606" style="3" width="16.83"/>
    <col collapsed="false" customWidth="true" hidden="false" outlineLevel="0" max="14607" min="14607" style="3" width="10.17"/>
    <col collapsed="false" customWidth="false" hidden="false" outlineLevel="0" max="14848" min="14608" style="3" width="7.33"/>
    <col collapsed="false" customWidth="true" hidden="false" outlineLevel="0" max="14850" min="14849" style="3" width="6.5"/>
    <col collapsed="false" customWidth="true" hidden="false" outlineLevel="0" max="14851" min="14851" style="3" width="5.16"/>
    <col collapsed="false" customWidth="true" hidden="false" outlineLevel="0" max="14852" min="14852" style="3" width="10.5"/>
    <col collapsed="false" customWidth="true" hidden="false" outlineLevel="0" max="14853" min="14853" style="3" width="8.17"/>
    <col collapsed="false" customWidth="true" hidden="false" outlineLevel="0" max="14854" min="14854" style="3" width="8"/>
    <col collapsed="false" customWidth="true" hidden="false" outlineLevel="0" max="14855" min="14855" style="3" width="46.83"/>
    <col collapsed="false" customWidth="false" hidden="false" outlineLevel="0" max="14858" min="14856" style="3" width="7.33"/>
    <col collapsed="false" customWidth="true" hidden="false" outlineLevel="0" max="14859" min="14859" style="3" width="0.16"/>
    <col collapsed="false" customWidth="true" hidden="false" outlineLevel="0" max="14860" min="14860" style="3" width="6.33"/>
    <col collapsed="false" customWidth="true" hidden="false" outlineLevel="0" max="14861" min="14861" style="3" width="15.66"/>
    <col collapsed="false" customWidth="true" hidden="false" outlineLevel="0" max="14862" min="14862" style="3" width="16.83"/>
    <col collapsed="false" customWidth="true" hidden="false" outlineLevel="0" max="14863" min="14863" style="3" width="10.17"/>
    <col collapsed="false" customWidth="false" hidden="false" outlineLevel="0" max="15104" min="14864" style="3" width="7.33"/>
    <col collapsed="false" customWidth="true" hidden="false" outlineLevel="0" max="15106" min="15105" style="3" width="6.5"/>
    <col collapsed="false" customWidth="true" hidden="false" outlineLevel="0" max="15107" min="15107" style="3" width="5.16"/>
    <col collapsed="false" customWidth="true" hidden="false" outlineLevel="0" max="15108" min="15108" style="3" width="10.5"/>
    <col collapsed="false" customWidth="true" hidden="false" outlineLevel="0" max="15109" min="15109" style="3" width="8.17"/>
    <col collapsed="false" customWidth="true" hidden="false" outlineLevel="0" max="15110" min="15110" style="3" width="8"/>
    <col collapsed="false" customWidth="true" hidden="false" outlineLevel="0" max="15111" min="15111" style="3" width="46.83"/>
    <col collapsed="false" customWidth="false" hidden="false" outlineLevel="0" max="15114" min="15112" style="3" width="7.33"/>
    <col collapsed="false" customWidth="true" hidden="false" outlineLevel="0" max="15115" min="15115" style="3" width="0.16"/>
    <col collapsed="false" customWidth="true" hidden="false" outlineLevel="0" max="15116" min="15116" style="3" width="6.33"/>
    <col collapsed="false" customWidth="true" hidden="false" outlineLevel="0" max="15117" min="15117" style="3" width="15.66"/>
    <col collapsed="false" customWidth="true" hidden="false" outlineLevel="0" max="15118" min="15118" style="3" width="16.83"/>
    <col collapsed="false" customWidth="true" hidden="false" outlineLevel="0" max="15119" min="15119" style="3" width="10.17"/>
    <col collapsed="false" customWidth="false" hidden="false" outlineLevel="0" max="15360" min="15120" style="3" width="7.33"/>
    <col collapsed="false" customWidth="true" hidden="false" outlineLevel="0" max="15362" min="15361" style="3" width="6.5"/>
    <col collapsed="false" customWidth="true" hidden="false" outlineLevel="0" max="15363" min="15363" style="3" width="5.16"/>
    <col collapsed="false" customWidth="true" hidden="false" outlineLevel="0" max="15364" min="15364" style="3" width="10.5"/>
    <col collapsed="false" customWidth="true" hidden="false" outlineLevel="0" max="15365" min="15365" style="3" width="8.17"/>
    <col collapsed="false" customWidth="true" hidden="false" outlineLevel="0" max="15366" min="15366" style="3" width="8"/>
    <col collapsed="false" customWidth="true" hidden="false" outlineLevel="0" max="15367" min="15367" style="3" width="46.83"/>
    <col collapsed="false" customWidth="false" hidden="false" outlineLevel="0" max="15370" min="15368" style="3" width="7.33"/>
    <col collapsed="false" customWidth="true" hidden="false" outlineLevel="0" max="15371" min="15371" style="3" width="0.16"/>
    <col collapsed="false" customWidth="true" hidden="false" outlineLevel="0" max="15372" min="15372" style="3" width="6.33"/>
    <col collapsed="false" customWidth="true" hidden="false" outlineLevel="0" max="15373" min="15373" style="3" width="15.66"/>
    <col collapsed="false" customWidth="true" hidden="false" outlineLevel="0" max="15374" min="15374" style="3" width="16.83"/>
    <col collapsed="false" customWidth="true" hidden="false" outlineLevel="0" max="15375" min="15375" style="3" width="10.17"/>
    <col collapsed="false" customWidth="false" hidden="false" outlineLevel="0" max="15616" min="15376" style="3" width="7.33"/>
    <col collapsed="false" customWidth="true" hidden="false" outlineLevel="0" max="15618" min="15617" style="3" width="6.5"/>
    <col collapsed="false" customWidth="true" hidden="false" outlineLevel="0" max="15619" min="15619" style="3" width="5.16"/>
    <col collapsed="false" customWidth="true" hidden="false" outlineLevel="0" max="15620" min="15620" style="3" width="10.5"/>
    <col collapsed="false" customWidth="true" hidden="false" outlineLevel="0" max="15621" min="15621" style="3" width="8.17"/>
    <col collapsed="false" customWidth="true" hidden="false" outlineLevel="0" max="15622" min="15622" style="3" width="8"/>
    <col collapsed="false" customWidth="true" hidden="false" outlineLevel="0" max="15623" min="15623" style="3" width="46.83"/>
    <col collapsed="false" customWidth="false" hidden="false" outlineLevel="0" max="15626" min="15624" style="3" width="7.33"/>
    <col collapsed="false" customWidth="true" hidden="false" outlineLevel="0" max="15627" min="15627" style="3" width="0.16"/>
    <col collapsed="false" customWidth="true" hidden="false" outlineLevel="0" max="15628" min="15628" style="3" width="6.33"/>
    <col collapsed="false" customWidth="true" hidden="false" outlineLevel="0" max="15629" min="15629" style="3" width="15.66"/>
    <col collapsed="false" customWidth="true" hidden="false" outlineLevel="0" max="15630" min="15630" style="3" width="16.83"/>
    <col collapsed="false" customWidth="true" hidden="false" outlineLevel="0" max="15631" min="15631" style="3" width="10.17"/>
    <col collapsed="false" customWidth="false" hidden="false" outlineLevel="0" max="15872" min="15632" style="3" width="7.33"/>
    <col collapsed="false" customWidth="true" hidden="false" outlineLevel="0" max="15874" min="15873" style="3" width="6.5"/>
    <col collapsed="false" customWidth="true" hidden="false" outlineLevel="0" max="15875" min="15875" style="3" width="5.16"/>
    <col collapsed="false" customWidth="true" hidden="false" outlineLevel="0" max="15876" min="15876" style="3" width="10.5"/>
    <col collapsed="false" customWidth="true" hidden="false" outlineLevel="0" max="15877" min="15877" style="3" width="8.17"/>
    <col collapsed="false" customWidth="true" hidden="false" outlineLevel="0" max="15878" min="15878" style="3" width="8"/>
    <col collapsed="false" customWidth="true" hidden="false" outlineLevel="0" max="15879" min="15879" style="3" width="46.83"/>
    <col collapsed="false" customWidth="false" hidden="false" outlineLevel="0" max="15882" min="15880" style="3" width="7.33"/>
    <col collapsed="false" customWidth="true" hidden="false" outlineLevel="0" max="15883" min="15883" style="3" width="0.16"/>
    <col collapsed="false" customWidth="true" hidden="false" outlineLevel="0" max="15884" min="15884" style="3" width="6.33"/>
    <col collapsed="false" customWidth="true" hidden="false" outlineLevel="0" max="15885" min="15885" style="3" width="15.66"/>
    <col collapsed="false" customWidth="true" hidden="false" outlineLevel="0" max="15886" min="15886" style="3" width="16.83"/>
    <col collapsed="false" customWidth="true" hidden="false" outlineLevel="0" max="15887" min="15887" style="3" width="10.17"/>
    <col collapsed="false" customWidth="false" hidden="false" outlineLevel="0" max="16128" min="15888" style="3" width="7.33"/>
    <col collapsed="false" customWidth="true" hidden="false" outlineLevel="0" max="16130" min="16129" style="3" width="6.5"/>
    <col collapsed="false" customWidth="true" hidden="false" outlineLevel="0" max="16131" min="16131" style="3" width="5.16"/>
    <col collapsed="false" customWidth="true" hidden="false" outlineLevel="0" max="16132" min="16132" style="3" width="10.5"/>
    <col collapsed="false" customWidth="true" hidden="false" outlineLevel="0" max="16133" min="16133" style="3" width="8.17"/>
    <col collapsed="false" customWidth="true" hidden="false" outlineLevel="0" max="16134" min="16134" style="3" width="8"/>
    <col collapsed="false" customWidth="true" hidden="false" outlineLevel="0" max="16135" min="16135" style="3" width="46.83"/>
    <col collapsed="false" customWidth="false" hidden="false" outlineLevel="0" max="16138" min="16136" style="3" width="7.33"/>
    <col collapsed="false" customWidth="true" hidden="false" outlineLevel="0" max="16139" min="16139" style="3" width="0.16"/>
    <col collapsed="false" customWidth="true" hidden="false" outlineLevel="0" max="16140" min="16140" style="3" width="6.33"/>
    <col collapsed="false" customWidth="true" hidden="false" outlineLevel="0" max="16141" min="16141" style="3" width="15.66"/>
    <col collapsed="false" customWidth="true" hidden="false" outlineLevel="0" max="16142" min="16142" style="3" width="16.83"/>
    <col collapsed="false" customWidth="true" hidden="false" outlineLevel="0" max="16143" min="16143" style="3" width="10.17"/>
    <col collapsed="false" customWidth="false" hidden="false" outlineLevel="0" max="16384" min="16144" style="3" width="7.33"/>
  </cols>
  <sheetData>
    <row r="1" customFormat="false" ht="15.75" hidden="false" customHeight="true" outlineLevel="0" collapsed="false">
      <c r="B1" s="2" t="s">
        <v>0</v>
      </c>
      <c r="C1" s="4" t="s">
        <v>1</v>
      </c>
      <c r="D1" s="5" t="s">
        <v>2</v>
      </c>
      <c r="E1" s="5" t="s">
        <v>3</v>
      </c>
      <c r="F1" s="5" t="s">
        <v>4</v>
      </c>
      <c r="G1" s="4" t="s">
        <v>5</v>
      </c>
      <c r="H1" s="4"/>
      <c r="I1" s="4"/>
      <c r="J1" s="4"/>
      <c r="K1" s="4"/>
      <c r="L1" s="4" t="s">
        <v>6</v>
      </c>
      <c r="M1" s="6" t="s">
        <v>7</v>
      </c>
    </row>
    <row r="2" customFormat="false" ht="15.75" hidden="false" customHeight="true" outlineLevel="0" collapsed="false">
      <c r="B2" s="2" t="n">
        <v>1</v>
      </c>
      <c r="C2" s="7" t="n">
        <v>30</v>
      </c>
      <c r="D2" s="8" t="s">
        <v>8</v>
      </c>
      <c r="E2" s="8" t="n">
        <v>3004</v>
      </c>
      <c r="F2" s="8" t="n">
        <v>54101</v>
      </c>
      <c r="G2" s="9" t="s">
        <v>9</v>
      </c>
      <c r="H2" s="9"/>
      <c r="I2" s="9"/>
      <c r="J2" s="9"/>
      <c r="K2" s="9"/>
      <c r="L2" s="7" t="n">
        <v>2024</v>
      </c>
      <c r="M2" s="10" t="n">
        <v>40212.48</v>
      </c>
    </row>
    <row r="3" customFormat="false" ht="15.75" hidden="false" customHeight="true" outlineLevel="0" collapsed="false">
      <c r="B3" s="2" t="n">
        <v>2</v>
      </c>
      <c r="C3" s="7" t="n">
        <v>30</v>
      </c>
      <c r="D3" s="8" t="s">
        <v>8</v>
      </c>
      <c r="E3" s="8" t="n">
        <v>3004</v>
      </c>
      <c r="F3" s="8" t="n">
        <v>54101</v>
      </c>
      <c r="G3" s="9" t="s">
        <v>10</v>
      </c>
      <c r="H3" s="9"/>
      <c r="I3" s="9"/>
      <c r="J3" s="9"/>
      <c r="K3" s="9"/>
      <c r="L3" s="7" t="n">
        <v>2024</v>
      </c>
      <c r="M3" s="10" t="n">
        <v>40468.24</v>
      </c>
    </row>
    <row r="4" customFormat="false" ht="32.25" hidden="false" customHeight="true" outlineLevel="0" collapsed="false">
      <c r="B4" s="2" t="n">
        <v>3</v>
      </c>
      <c r="C4" s="11" t="n">
        <v>30</v>
      </c>
      <c r="D4" s="8" t="s">
        <v>8</v>
      </c>
      <c r="E4" s="8" t="n">
        <v>3004</v>
      </c>
      <c r="F4" s="8" t="n">
        <v>54101</v>
      </c>
      <c r="G4" s="12" t="s">
        <v>11</v>
      </c>
      <c r="H4" s="12"/>
      <c r="I4" s="12"/>
      <c r="J4" s="12"/>
      <c r="K4" s="12"/>
      <c r="L4" s="11" t="n">
        <v>2024</v>
      </c>
      <c r="M4" s="13" t="n">
        <v>32215.06</v>
      </c>
    </row>
    <row r="5" customFormat="false" ht="32.25" hidden="false" customHeight="true" outlineLevel="0" collapsed="false">
      <c r="B5" s="2" t="n">
        <v>4</v>
      </c>
      <c r="C5" s="14" t="n">
        <v>30</v>
      </c>
      <c r="D5" s="15" t="s">
        <v>8</v>
      </c>
      <c r="E5" s="15" t="n">
        <v>3004</v>
      </c>
      <c r="F5" s="15" t="n">
        <v>68702</v>
      </c>
      <c r="G5" s="16" t="s">
        <v>12</v>
      </c>
      <c r="H5" s="16"/>
      <c r="I5" s="16"/>
      <c r="J5" s="16"/>
      <c r="K5" s="16"/>
      <c r="L5" s="14" t="n">
        <v>2024</v>
      </c>
      <c r="M5" s="17" t="n">
        <v>89503.43</v>
      </c>
      <c r="N5" s="3" t="s">
        <v>13</v>
      </c>
    </row>
    <row r="6" customFormat="false" ht="32.25" hidden="false" customHeight="true" outlineLevel="0" collapsed="false">
      <c r="B6" s="2" t="n">
        <v>5</v>
      </c>
      <c r="C6" s="14" t="n">
        <v>30</v>
      </c>
      <c r="D6" s="15" t="s">
        <v>8</v>
      </c>
      <c r="E6" s="15" t="n">
        <v>3004</v>
      </c>
      <c r="F6" s="15" t="n">
        <v>68702</v>
      </c>
      <c r="G6" s="16" t="s">
        <v>14</v>
      </c>
      <c r="H6" s="16"/>
      <c r="I6" s="16"/>
      <c r="J6" s="16"/>
      <c r="K6" s="16"/>
      <c r="L6" s="14" t="n">
        <v>2024</v>
      </c>
      <c r="M6" s="17" t="n">
        <v>121761.44</v>
      </c>
      <c r="N6" s="3" t="s">
        <v>15</v>
      </c>
    </row>
    <row r="7" customFormat="false" ht="48.75" hidden="false" customHeight="true" outlineLevel="0" collapsed="false">
      <c r="B7" s="2" t="n">
        <v>6</v>
      </c>
      <c r="C7" s="18" t="n">
        <v>30</v>
      </c>
      <c r="D7" s="15" t="s">
        <v>8</v>
      </c>
      <c r="E7" s="15" t="n">
        <v>3004</v>
      </c>
      <c r="F7" s="15" t="n">
        <v>68704</v>
      </c>
      <c r="G7" s="16" t="s">
        <v>16</v>
      </c>
      <c r="H7" s="16"/>
      <c r="I7" s="16"/>
      <c r="J7" s="16"/>
      <c r="K7" s="16"/>
      <c r="L7" s="14" t="n">
        <v>2024</v>
      </c>
      <c r="M7" s="17" t="n">
        <v>28182.45</v>
      </c>
    </row>
    <row r="8" customFormat="false" ht="32.25" hidden="false" customHeight="true" outlineLevel="0" collapsed="false">
      <c r="B8" s="2" t="n">
        <v>7</v>
      </c>
      <c r="C8" s="14" t="n">
        <v>30</v>
      </c>
      <c r="D8" s="15" t="s">
        <v>8</v>
      </c>
      <c r="E8" s="15" t="n">
        <v>3004</v>
      </c>
      <c r="F8" s="15" t="n">
        <v>68704</v>
      </c>
      <c r="G8" s="16" t="s">
        <v>17</v>
      </c>
      <c r="H8" s="16"/>
      <c r="I8" s="16"/>
      <c r="J8" s="16"/>
      <c r="K8" s="16"/>
      <c r="L8" s="19"/>
      <c r="M8" s="19"/>
    </row>
    <row r="9" customFormat="false" ht="42.75" hidden="false" customHeight="true" outlineLevel="0" collapsed="false">
      <c r="B9" s="2" t="n">
        <v>8</v>
      </c>
      <c r="C9" s="18" t="n">
        <v>30</v>
      </c>
      <c r="D9" s="15" t="s">
        <v>8</v>
      </c>
      <c r="E9" s="15" t="n">
        <v>3002</v>
      </c>
      <c r="F9" s="15" t="n">
        <v>68546</v>
      </c>
      <c r="G9" s="16" t="s">
        <v>18</v>
      </c>
      <c r="H9" s="16"/>
      <c r="I9" s="16"/>
      <c r="J9" s="16"/>
      <c r="K9" s="16"/>
      <c r="L9" s="14" t="n">
        <v>2024</v>
      </c>
      <c r="M9" s="17" t="n">
        <v>125761.78</v>
      </c>
    </row>
    <row r="10" customFormat="false" ht="48.75" hidden="false" customHeight="true" outlineLevel="0" collapsed="false">
      <c r="B10" s="2" t="n">
        <v>9</v>
      </c>
      <c r="C10" s="18" t="n">
        <v>30</v>
      </c>
      <c r="D10" s="15" t="s">
        <v>8</v>
      </c>
      <c r="E10" s="15" t="n">
        <v>3002</v>
      </c>
      <c r="F10" s="15" t="n">
        <v>68546</v>
      </c>
      <c r="G10" s="16" t="s">
        <v>18</v>
      </c>
      <c r="H10" s="16"/>
      <c r="I10" s="16"/>
      <c r="J10" s="16"/>
      <c r="K10" s="16"/>
      <c r="L10" s="14" t="n">
        <v>2024</v>
      </c>
      <c r="M10" s="17" t="n">
        <v>52492.39</v>
      </c>
    </row>
    <row r="11" customFormat="false" ht="58.5" hidden="false" customHeight="true" outlineLevel="0" collapsed="false">
      <c r="B11" s="2" t="n">
        <v>10</v>
      </c>
      <c r="C11" s="18" t="n">
        <v>30</v>
      </c>
      <c r="D11" s="15" t="s">
        <v>8</v>
      </c>
      <c r="E11" s="15" t="n">
        <v>3002</v>
      </c>
      <c r="F11" s="15" t="n">
        <v>68546</v>
      </c>
      <c r="G11" s="16" t="s">
        <v>19</v>
      </c>
      <c r="H11" s="16"/>
      <c r="I11" s="16"/>
      <c r="J11" s="16"/>
      <c r="K11" s="16"/>
      <c r="L11" s="18" t="n">
        <v>2024</v>
      </c>
      <c r="M11" s="20" t="n">
        <v>3499.12</v>
      </c>
    </row>
    <row r="12" customFormat="false" ht="48.75" hidden="false" customHeight="true" outlineLevel="0" collapsed="false">
      <c r="B12" s="2" t="n">
        <v>11</v>
      </c>
      <c r="C12" s="18" t="n">
        <v>30</v>
      </c>
      <c r="D12" s="21" t="n">
        <f aca="false">SUM([1]Ressorts!D6:D10)</f>
        <v>29064344.14</v>
      </c>
      <c r="E12" s="15" t="n">
        <v>3002</v>
      </c>
      <c r="F12" s="15" t="n">
        <v>68546</v>
      </c>
      <c r="G12" s="16" t="s">
        <v>20</v>
      </c>
      <c r="H12" s="16"/>
      <c r="I12" s="16"/>
      <c r="J12" s="16"/>
      <c r="K12" s="16"/>
      <c r="L12" s="14" t="n">
        <v>2024</v>
      </c>
      <c r="M12" s="17" t="n">
        <v>6173.56</v>
      </c>
    </row>
    <row r="13" customFormat="false" ht="48.75" hidden="false" customHeight="true" outlineLevel="0" collapsed="false">
      <c r="B13" s="2" t="n">
        <v>12</v>
      </c>
      <c r="C13" s="18" t="n">
        <v>30</v>
      </c>
      <c r="D13" s="15" t="s">
        <v>8</v>
      </c>
      <c r="E13" s="15" t="n">
        <v>3002</v>
      </c>
      <c r="F13" s="15" t="n">
        <v>68546</v>
      </c>
      <c r="G13" s="16" t="s">
        <v>20</v>
      </c>
      <c r="H13" s="16"/>
      <c r="I13" s="16"/>
      <c r="J13" s="16"/>
      <c r="K13" s="16"/>
      <c r="L13" s="14" t="n">
        <v>2024</v>
      </c>
      <c r="M13" s="17" t="n">
        <v>37742.4</v>
      </c>
    </row>
    <row r="14" customFormat="false" ht="48.75" hidden="false" customHeight="true" outlineLevel="0" collapsed="false">
      <c r="B14" s="2" t="n">
        <v>13</v>
      </c>
      <c r="C14" s="18" t="n">
        <v>30</v>
      </c>
      <c r="D14" s="15" t="s">
        <v>8</v>
      </c>
      <c r="E14" s="15" t="n">
        <v>3002</v>
      </c>
      <c r="F14" s="15" t="n">
        <v>68546</v>
      </c>
      <c r="G14" s="16" t="s">
        <v>20</v>
      </c>
      <c r="H14" s="16"/>
      <c r="I14" s="16"/>
      <c r="J14" s="16"/>
      <c r="K14" s="16"/>
      <c r="L14" s="14" t="n">
        <v>2024</v>
      </c>
      <c r="M14" s="17" t="n">
        <v>12041.4</v>
      </c>
      <c r="N14" s="3" t="s">
        <v>21</v>
      </c>
    </row>
    <row r="15" customFormat="false" ht="48.75" hidden="false" customHeight="true" outlineLevel="0" collapsed="false">
      <c r="B15" s="2" t="n">
        <v>14</v>
      </c>
      <c r="C15" s="18" t="n">
        <v>30</v>
      </c>
      <c r="D15" s="15" t="s">
        <v>8</v>
      </c>
      <c r="E15" s="15" t="n">
        <v>3002</v>
      </c>
      <c r="F15" s="15" t="n">
        <v>68546</v>
      </c>
      <c r="G15" s="16" t="s">
        <v>20</v>
      </c>
      <c r="H15" s="16"/>
      <c r="I15" s="16"/>
      <c r="J15" s="16"/>
      <c r="K15" s="16"/>
      <c r="L15" s="14" t="n">
        <v>2024</v>
      </c>
      <c r="M15" s="17" t="n">
        <v>8940.6</v>
      </c>
      <c r="N15" s="17" t="n">
        <f aca="false">SUM(M9:M15)</f>
        <v>246651.25</v>
      </c>
    </row>
    <row r="16" customFormat="false" ht="58.5" hidden="false" customHeight="true" outlineLevel="0" collapsed="false">
      <c r="B16" s="2" t="n">
        <v>15</v>
      </c>
      <c r="C16" s="18" t="n">
        <v>30</v>
      </c>
      <c r="D16" s="15" t="s">
        <v>8</v>
      </c>
      <c r="E16" s="15" t="n">
        <v>3002</v>
      </c>
      <c r="F16" s="15" t="n">
        <v>68546</v>
      </c>
      <c r="G16" s="16" t="s">
        <v>22</v>
      </c>
      <c r="H16" s="16"/>
      <c r="I16" s="16"/>
      <c r="J16" s="16"/>
      <c r="K16" s="16"/>
      <c r="L16" s="18" t="n">
        <v>2024</v>
      </c>
      <c r="M16" s="20" t="n">
        <v>254761.17</v>
      </c>
    </row>
    <row r="17" customFormat="false" ht="58.5" hidden="false" customHeight="true" outlineLevel="0" collapsed="false">
      <c r="B17" s="2" t="n">
        <v>16</v>
      </c>
      <c r="C17" s="18" t="n">
        <v>30</v>
      </c>
      <c r="D17" s="15" t="s">
        <v>8</v>
      </c>
      <c r="E17" s="15" t="n">
        <v>3002</v>
      </c>
      <c r="F17" s="15" t="n">
        <v>68546</v>
      </c>
      <c r="G17" s="16" t="s">
        <v>22</v>
      </c>
      <c r="H17" s="16"/>
      <c r="I17" s="16"/>
      <c r="J17" s="16"/>
      <c r="K17" s="16"/>
      <c r="L17" s="18" t="n">
        <v>2024</v>
      </c>
      <c r="M17" s="20" t="n">
        <v>143337.87</v>
      </c>
    </row>
    <row r="18" customFormat="false" ht="58.5" hidden="false" customHeight="true" outlineLevel="0" collapsed="false">
      <c r="B18" s="2" t="n">
        <v>17</v>
      </c>
      <c r="C18" s="18" t="n">
        <v>30</v>
      </c>
      <c r="D18" s="15" t="s">
        <v>8</v>
      </c>
      <c r="E18" s="15" t="n">
        <v>3002</v>
      </c>
      <c r="F18" s="15" t="n">
        <v>68546</v>
      </c>
      <c r="G18" s="16" t="s">
        <v>22</v>
      </c>
      <c r="H18" s="16"/>
      <c r="I18" s="16"/>
      <c r="J18" s="16"/>
      <c r="K18" s="16"/>
      <c r="L18" s="18" t="n">
        <v>2024</v>
      </c>
      <c r="M18" s="20" t="n">
        <v>123501.36</v>
      </c>
    </row>
    <row r="19" customFormat="false" ht="58.5" hidden="false" customHeight="true" outlineLevel="0" collapsed="false">
      <c r="B19" s="2" t="n">
        <v>18</v>
      </c>
      <c r="C19" s="18" t="n">
        <v>30</v>
      </c>
      <c r="D19" s="15" t="s">
        <v>8</v>
      </c>
      <c r="E19" s="15" t="n">
        <v>3002</v>
      </c>
      <c r="F19" s="15" t="n">
        <v>68546</v>
      </c>
      <c r="G19" s="16" t="s">
        <v>22</v>
      </c>
      <c r="H19" s="16"/>
      <c r="I19" s="16"/>
      <c r="J19" s="16"/>
      <c r="K19" s="16"/>
      <c r="L19" s="18" t="n">
        <v>2024</v>
      </c>
      <c r="M19" s="20" t="n">
        <v>142449.15</v>
      </c>
    </row>
    <row r="20" customFormat="false" ht="58.5" hidden="false" customHeight="true" outlineLevel="0" collapsed="false">
      <c r="B20" s="2" t="n">
        <v>19</v>
      </c>
      <c r="C20" s="18" t="n">
        <v>30</v>
      </c>
      <c r="D20" s="15" t="s">
        <v>8</v>
      </c>
      <c r="E20" s="15" t="n">
        <v>3002</v>
      </c>
      <c r="F20" s="15" t="n">
        <v>68546</v>
      </c>
      <c r="G20" s="16" t="s">
        <v>22</v>
      </c>
      <c r="H20" s="16"/>
      <c r="I20" s="16"/>
      <c r="J20" s="16"/>
      <c r="K20" s="16"/>
      <c r="L20" s="18" t="n">
        <v>2024</v>
      </c>
      <c r="M20" s="20" t="n">
        <v>160201.7</v>
      </c>
      <c r="N20" s="3" t="s">
        <v>23</v>
      </c>
    </row>
    <row r="21" customFormat="false" ht="58.5" hidden="false" customHeight="true" outlineLevel="0" collapsed="false">
      <c r="B21" s="2" t="n">
        <v>20</v>
      </c>
      <c r="C21" s="18" t="n">
        <v>30</v>
      </c>
      <c r="D21" s="15" t="s">
        <v>8</v>
      </c>
      <c r="E21" s="15" t="n">
        <v>3002</v>
      </c>
      <c r="F21" s="15" t="n">
        <v>68546</v>
      </c>
      <c r="G21" s="16" t="s">
        <v>22</v>
      </c>
      <c r="H21" s="16"/>
      <c r="I21" s="16"/>
      <c r="J21" s="16"/>
      <c r="K21" s="16"/>
      <c r="L21" s="18" t="n">
        <v>2024</v>
      </c>
      <c r="M21" s="20" t="n">
        <v>151300</v>
      </c>
      <c r="N21" s="17" t="n">
        <f aca="false">SUM(M16:M21)</f>
        <v>975551.25</v>
      </c>
    </row>
    <row r="22" customFormat="false" ht="32.25" hidden="false" customHeight="true" outlineLevel="0" collapsed="false">
      <c r="B22" s="2" t="n">
        <v>21</v>
      </c>
      <c r="C22" s="14" t="n">
        <v>30</v>
      </c>
      <c r="D22" s="15" t="s">
        <v>8</v>
      </c>
      <c r="E22" s="15" t="n">
        <v>3004</v>
      </c>
      <c r="F22" s="15" t="n">
        <v>68320</v>
      </c>
      <c r="G22" s="16" t="s">
        <v>24</v>
      </c>
      <c r="H22" s="16"/>
      <c r="I22" s="16"/>
      <c r="J22" s="16"/>
      <c r="K22" s="16"/>
      <c r="L22" s="14" t="n">
        <v>2024</v>
      </c>
      <c r="M22" s="17" t="n">
        <v>35255.25</v>
      </c>
      <c r="N22" s="3" t="s">
        <v>25</v>
      </c>
    </row>
    <row r="23" customFormat="false" ht="51" hidden="false" customHeight="true" outlineLevel="0" collapsed="false">
      <c r="B23" s="2" t="n">
        <v>22</v>
      </c>
      <c r="C23" s="14" t="n">
        <v>30</v>
      </c>
      <c r="D23" s="15" t="s">
        <v>8</v>
      </c>
      <c r="E23" s="15" t="n">
        <v>3004</v>
      </c>
      <c r="F23" s="15" t="n">
        <v>68320</v>
      </c>
      <c r="G23" s="16" t="s">
        <v>26</v>
      </c>
      <c r="H23" s="16"/>
      <c r="I23" s="16"/>
      <c r="J23" s="16"/>
      <c r="K23" s="16"/>
      <c r="L23" s="14" t="n">
        <v>2024</v>
      </c>
      <c r="M23" s="17" t="n">
        <v>81000</v>
      </c>
      <c r="N23" s="17" t="n">
        <f aca="false">SUM(M22:M23)</f>
        <v>116255.25</v>
      </c>
    </row>
    <row r="24" customFormat="false" ht="48.75" hidden="false" customHeight="true" outlineLevel="0" collapsed="false">
      <c r="B24" s="2" t="n">
        <v>23</v>
      </c>
      <c r="C24" s="22" t="n">
        <v>30</v>
      </c>
      <c r="D24" s="23" t="s">
        <v>8</v>
      </c>
      <c r="E24" s="23" t="n">
        <v>3004</v>
      </c>
      <c r="F24" s="23" t="n">
        <v>68320</v>
      </c>
      <c r="G24" s="24" t="s">
        <v>27</v>
      </c>
      <c r="H24" s="24"/>
      <c r="I24" s="24"/>
      <c r="J24" s="24"/>
      <c r="K24" s="24"/>
      <c r="L24" s="25" t="n">
        <v>2024</v>
      </c>
      <c r="M24" s="26" t="n">
        <v>63000</v>
      </c>
    </row>
    <row r="25" customFormat="false" ht="32.25" hidden="false" customHeight="true" outlineLevel="0" collapsed="false">
      <c r="B25" s="2" t="n">
        <v>24</v>
      </c>
      <c r="C25" s="27" t="n">
        <v>30</v>
      </c>
      <c r="D25" s="28" t="s">
        <v>8</v>
      </c>
      <c r="E25" s="28" t="n">
        <v>3004</v>
      </c>
      <c r="F25" s="28" t="n">
        <v>68310</v>
      </c>
      <c r="G25" s="29" t="s">
        <v>28</v>
      </c>
      <c r="H25" s="29"/>
      <c r="I25" s="29"/>
      <c r="J25" s="29"/>
      <c r="K25" s="29"/>
      <c r="L25" s="27" t="n">
        <v>2024</v>
      </c>
      <c r="M25" s="30" t="n">
        <v>14059.13</v>
      </c>
      <c r="N25" s="31" t="s">
        <v>29</v>
      </c>
    </row>
    <row r="26" customFormat="false" ht="48.75" hidden="false" customHeight="true" outlineLevel="0" collapsed="false">
      <c r="B26" s="2" t="n">
        <v>25</v>
      </c>
      <c r="C26" s="32" t="n">
        <v>30</v>
      </c>
      <c r="D26" s="28" t="s">
        <v>8</v>
      </c>
      <c r="E26" s="28" t="n">
        <v>3004</v>
      </c>
      <c r="F26" s="28" t="n">
        <v>68324</v>
      </c>
      <c r="G26" s="33" t="s">
        <v>30</v>
      </c>
      <c r="H26" s="33"/>
      <c r="I26" s="33"/>
      <c r="J26" s="33"/>
      <c r="K26" s="33"/>
      <c r="L26" s="27" t="n">
        <v>2024</v>
      </c>
      <c r="M26" s="30" t="n">
        <v>270108.56</v>
      </c>
      <c r="N26" s="31" t="s">
        <v>31</v>
      </c>
    </row>
    <row r="27" customFormat="false" ht="48.75" hidden="false" customHeight="true" outlineLevel="0" collapsed="false">
      <c r="B27" s="2" t="n">
        <v>26</v>
      </c>
      <c r="C27" s="32" t="n">
        <v>30</v>
      </c>
      <c r="D27" s="28" t="s">
        <v>8</v>
      </c>
      <c r="E27" s="28" t="n">
        <v>3004</v>
      </c>
      <c r="F27" s="28" t="n">
        <v>68324</v>
      </c>
      <c r="G27" s="33" t="s">
        <v>32</v>
      </c>
      <c r="H27" s="33"/>
      <c r="I27" s="33"/>
      <c r="J27" s="33"/>
      <c r="K27" s="33"/>
      <c r="L27" s="27" t="n">
        <v>2024</v>
      </c>
      <c r="M27" s="30" t="n">
        <v>39701.6</v>
      </c>
    </row>
    <row r="28" customFormat="false" ht="48.75" hidden="false" customHeight="true" outlineLevel="0" collapsed="false">
      <c r="B28" s="2" t="n">
        <v>27</v>
      </c>
      <c r="C28" s="32" t="n">
        <v>30</v>
      </c>
      <c r="D28" s="28" t="s">
        <v>8</v>
      </c>
      <c r="E28" s="28" t="n">
        <v>3004</v>
      </c>
      <c r="F28" s="28" t="n">
        <v>68324</v>
      </c>
      <c r="G28" s="34" t="s">
        <v>33</v>
      </c>
      <c r="H28" s="34"/>
      <c r="I28" s="34"/>
      <c r="J28" s="34"/>
      <c r="K28" s="34"/>
      <c r="L28" s="27" t="n">
        <v>2024</v>
      </c>
      <c r="M28" s="30" t="n">
        <v>161213.46</v>
      </c>
    </row>
    <row r="29" customFormat="false" ht="32.25" hidden="false" customHeight="true" outlineLevel="0" collapsed="false">
      <c r="B29" s="2" t="n">
        <v>28</v>
      </c>
      <c r="C29" s="27" t="n">
        <v>30</v>
      </c>
      <c r="D29" s="28" t="s">
        <v>8</v>
      </c>
      <c r="E29" s="28" t="n">
        <v>3004</v>
      </c>
      <c r="F29" s="28" t="n">
        <v>68324</v>
      </c>
      <c r="G29" s="29" t="s">
        <v>34</v>
      </c>
      <c r="H29" s="29"/>
      <c r="I29" s="29"/>
      <c r="J29" s="29"/>
      <c r="K29" s="29"/>
      <c r="L29" s="27" t="n">
        <v>2024</v>
      </c>
      <c r="M29" s="30" t="n">
        <v>87067.08</v>
      </c>
    </row>
    <row r="30" customFormat="false" ht="32.25" hidden="false" customHeight="true" outlineLevel="0" collapsed="false">
      <c r="B30" s="2" t="n">
        <v>29</v>
      </c>
      <c r="C30" s="27" t="n">
        <v>30</v>
      </c>
      <c r="D30" s="28" t="s">
        <v>8</v>
      </c>
      <c r="E30" s="28" t="n">
        <v>3004</v>
      </c>
      <c r="F30" s="28" t="n">
        <v>68324</v>
      </c>
      <c r="G30" s="29" t="s">
        <v>35</v>
      </c>
      <c r="H30" s="29"/>
      <c r="I30" s="29"/>
      <c r="J30" s="29"/>
      <c r="K30" s="29"/>
      <c r="L30" s="27" t="n">
        <v>2024</v>
      </c>
      <c r="M30" s="30" t="n">
        <v>122886.26</v>
      </c>
    </row>
    <row r="31" customFormat="false" ht="32.25" hidden="false" customHeight="true" outlineLevel="0" collapsed="false">
      <c r="B31" s="2" t="n">
        <v>30</v>
      </c>
      <c r="C31" s="27" t="n">
        <v>30</v>
      </c>
      <c r="D31" s="28" t="s">
        <v>8</v>
      </c>
      <c r="E31" s="28" t="n">
        <v>3004</v>
      </c>
      <c r="F31" s="28" t="n">
        <v>68324</v>
      </c>
      <c r="G31" s="29" t="s">
        <v>36</v>
      </c>
      <c r="H31" s="29"/>
      <c r="I31" s="29"/>
      <c r="J31" s="29"/>
      <c r="K31" s="29"/>
      <c r="L31" s="27" t="n">
        <v>2024</v>
      </c>
      <c r="M31" s="30" t="n">
        <v>136331.96</v>
      </c>
    </row>
    <row r="32" customFormat="false" ht="32.25" hidden="false" customHeight="true" outlineLevel="0" collapsed="false">
      <c r="B32" s="2" t="n">
        <v>31</v>
      </c>
      <c r="C32" s="27" t="n">
        <v>30</v>
      </c>
      <c r="D32" s="28" t="s">
        <v>8</v>
      </c>
      <c r="E32" s="28" t="n">
        <v>3004</v>
      </c>
      <c r="F32" s="28" t="n">
        <v>68324</v>
      </c>
      <c r="G32" s="29" t="s">
        <v>37</v>
      </c>
      <c r="H32" s="29"/>
      <c r="I32" s="29"/>
      <c r="J32" s="29"/>
      <c r="K32" s="29"/>
      <c r="L32" s="27" t="n">
        <v>2024</v>
      </c>
      <c r="M32" s="30" t="n">
        <v>147340.84</v>
      </c>
    </row>
    <row r="33" customFormat="false" ht="32.25" hidden="false" customHeight="true" outlineLevel="0" collapsed="false">
      <c r="B33" s="2" t="n">
        <v>32</v>
      </c>
      <c r="C33" s="14" t="n">
        <v>30</v>
      </c>
      <c r="D33" s="15" t="s">
        <v>8</v>
      </c>
      <c r="E33" s="15" t="n">
        <v>3004</v>
      </c>
      <c r="F33" s="15" t="n">
        <v>68324</v>
      </c>
      <c r="G33" s="16" t="s">
        <v>38</v>
      </c>
      <c r="H33" s="16"/>
      <c r="I33" s="16"/>
      <c r="J33" s="16"/>
      <c r="K33" s="16"/>
      <c r="L33" s="14" t="n">
        <v>2024</v>
      </c>
      <c r="M33" s="17" t="n">
        <v>164196.75</v>
      </c>
    </row>
    <row r="34" customFormat="false" ht="32.25" hidden="false" customHeight="true" outlineLevel="0" collapsed="false">
      <c r="B34" s="2" t="n">
        <v>33</v>
      </c>
      <c r="C34" s="27" t="n">
        <v>30</v>
      </c>
      <c r="D34" s="35" t="s">
        <v>8</v>
      </c>
      <c r="E34" s="35" t="n">
        <v>3004</v>
      </c>
      <c r="F34" s="35" t="n">
        <v>68324</v>
      </c>
      <c r="G34" s="29" t="s">
        <v>39</v>
      </c>
      <c r="H34" s="29"/>
      <c r="I34" s="29"/>
      <c r="J34" s="29"/>
      <c r="K34" s="29"/>
      <c r="L34" s="27" t="n">
        <v>2024</v>
      </c>
      <c r="M34" s="30" t="n">
        <v>60321.16</v>
      </c>
    </row>
    <row r="35" customFormat="false" ht="32.25" hidden="false" customHeight="true" outlineLevel="0" collapsed="false">
      <c r="B35" s="2" t="n">
        <v>34</v>
      </c>
      <c r="C35" s="27" t="n">
        <v>30</v>
      </c>
      <c r="D35" s="35" t="s">
        <v>8</v>
      </c>
      <c r="E35" s="35" t="n">
        <v>3004</v>
      </c>
      <c r="F35" s="35" t="n">
        <v>68324</v>
      </c>
      <c r="G35" s="29" t="s">
        <v>35</v>
      </c>
      <c r="H35" s="29"/>
      <c r="I35" s="29"/>
      <c r="J35" s="29"/>
      <c r="K35" s="29"/>
      <c r="L35" s="27" t="n">
        <v>2024</v>
      </c>
      <c r="M35" s="30" t="n">
        <v>77213.77</v>
      </c>
    </row>
    <row r="36" customFormat="false" ht="48.75" hidden="false" customHeight="true" outlineLevel="0" collapsed="false">
      <c r="B36" s="2" t="n">
        <v>35</v>
      </c>
      <c r="C36" s="18" t="n">
        <v>30</v>
      </c>
      <c r="D36" s="15" t="s">
        <v>8</v>
      </c>
      <c r="E36" s="15" t="n">
        <v>3004</v>
      </c>
      <c r="F36" s="15" t="n">
        <v>68531</v>
      </c>
      <c r="G36" s="36" t="s">
        <v>40</v>
      </c>
      <c r="H36" s="36"/>
      <c r="I36" s="36"/>
      <c r="J36" s="36"/>
      <c r="K36" s="36"/>
      <c r="L36" s="14" t="n">
        <v>2024</v>
      </c>
      <c r="M36" s="17" t="n">
        <v>219072.28</v>
      </c>
      <c r="N36" s="31" t="s">
        <v>41</v>
      </c>
    </row>
    <row r="37" customFormat="false" ht="48.75" hidden="false" customHeight="true" outlineLevel="0" collapsed="false">
      <c r="B37" s="2" t="n">
        <v>36</v>
      </c>
      <c r="C37" s="18" t="n">
        <v>30</v>
      </c>
      <c r="D37" s="15" t="s">
        <v>8</v>
      </c>
      <c r="E37" s="15" t="n">
        <v>3004</v>
      </c>
      <c r="F37" s="15" t="n">
        <v>68580</v>
      </c>
      <c r="G37" s="16" t="s">
        <v>42</v>
      </c>
      <c r="H37" s="16"/>
      <c r="I37" s="16"/>
      <c r="J37" s="16"/>
      <c r="K37" s="16"/>
      <c r="L37" s="14" t="n">
        <v>2024</v>
      </c>
      <c r="M37" s="17" t="n">
        <v>30299.9</v>
      </c>
      <c r="N37" s="31" t="s">
        <v>43</v>
      </c>
    </row>
    <row r="38" customFormat="false" ht="48.75" hidden="false" customHeight="true" outlineLevel="0" collapsed="false">
      <c r="B38" s="2" t="n">
        <v>37</v>
      </c>
      <c r="C38" s="18" t="n">
        <v>30</v>
      </c>
      <c r="D38" s="15" t="s">
        <v>8</v>
      </c>
      <c r="E38" s="15" t="n">
        <v>3004</v>
      </c>
      <c r="F38" s="15" t="n">
        <v>68580</v>
      </c>
      <c r="G38" s="16" t="s">
        <v>44</v>
      </c>
      <c r="H38" s="16"/>
      <c r="I38" s="16"/>
      <c r="J38" s="16"/>
      <c r="K38" s="16"/>
      <c r="L38" s="14" t="n">
        <v>2024</v>
      </c>
      <c r="M38" s="17" t="n">
        <v>250000</v>
      </c>
    </row>
    <row r="39" customFormat="false" ht="48.75" hidden="false" customHeight="true" outlineLevel="0" collapsed="false">
      <c r="B39" s="2" t="n">
        <v>38</v>
      </c>
      <c r="C39" s="18" t="n">
        <v>30</v>
      </c>
      <c r="D39" s="15" t="s">
        <v>8</v>
      </c>
      <c r="E39" s="15" t="n">
        <v>3004</v>
      </c>
      <c r="F39" s="15" t="n">
        <v>68580</v>
      </c>
      <c r="G39" s="16" t="s">
        <v>45</v>
      </c>
      <c r="H39" s="16"/>
      <c r="I39" s="16"/>
      <c r="J39" s="16"/>
      <c r="K39" s="16"/>
      <c r="L39" s="14" t="n">
        <v>2024</v>
      </c>
      <c r="M39" s="17" t="n">
        <v>268252.93</v>
      </c>
      <c r="N39" s="17" t="n">
        <f aca="false">M37+M38+M39</f>
        <v>548552.83</v>
      </c>
    </row>
    <row r="40" customFormat="false" ht="32.25" hidden="false" customHeight="true" outlineLevel="0" collapsed="false">
      <c r="B40" s="2" t="n">
        <v>39</v>
      </c>
      <c r="C40" s="27" t="n">
        <v>30</v>
      </c>
      <c r="D40" s="35" t="s">
        <v>8</v>
      </c>
      <c r="E40" s="35" t="n">
        <v>3004</v>
      </c>
      <c r="F40" s="35" t="n">
        <v>68580</v>
      </c>
      <c r="G40" s="29" t="s">
        <v>46</v>
      </c>
      <c r="H40" s="29"/>
      <c r="I40" s="29"/>
      <c r="J40" s="29"/>
      <c r="K40" s="29"/>
      <c r="L40" s="27" t="n">
        <v>2024</v>
      </c>
      <c r="M40" s="30" t="n">
        <v>47190.47</v>
      </c>
    </row>
    <row r="41" customFormat="false" ht="48.75" hidden="false" customHeight="true" outlineLevel="0" collapsed="false">
      <c r="B41" s="2" t="n">
        <v>40</v>
      </c>
      <c r="C41" s="32" t="n">
        <v>30</v>
      </c>
      <c r="D41" s="35" t="s">
        <v>8</v>
      </c>
      <c r="E41" s="35" t="n">
        <v>3004</v>
      </c>
      <c r="F41" s="35" t="n">
        <v>68580</v>
      </c>
      <c r="G41" s="29" t="s">
        <v>47</v>
      </c>
      <c r="H41" s="29"/>
      <c r="I41" s="29"/>
      <c r="J41" s="29"/>
      <c r="K41" s="29"/>
      <c r="L41" s="27" t="n">
        <v>2024</v>
      </c>
      <c r="M41" s="30" t="n">
        <v>96316.97</v>
      </c>
    </row>
    <row r="42" customFormat="false" ht="48.75" hidden="false" customHeight="true" outlineLevel="0" collapsed="false">
      <c r="B42" s="2" t="n">
        <v>41</v>
      </c>
      <c r="C42" s="32" t="n">
        <v>30</v>
      </c>
      <c r="D42" s="35" t="s">
        <v>8</v>
      </c>
      <c r="E42" s="35" t="n">
        <v>3004</v>
      </c>
      <c r="F42" s="35" t="n">
        <v>68580</v>
      </c>
      <c r="G42" s="29" t="s">
        <v>48</v>
      </c>
      <c r="H42" s="29"/>
      <c r="I42" s="29"/>
      <c r="J42" s="29"/>
      <c r="K42" s="29"/>
      <c r="L42" s="27" t="n">
        <v>2024</v>
      </c>
      <c r="M42" s="30" t="n">
        <v>35000</v>
      </c>
    </row>
    <row r="43" customFormat="false" ht="48.75" hidden="false" customHeight="true" outlineLevel="0" collapsed="false">
      <c r="B43" s="2" t="n">
        <v>42</v>
      </c>
      <c r="C43" s="32" t="n">
        <v>30</v>
      </c>
      <c r="D43" s="35" t="s">
        <v>8</v>
      </c>
      <c r="E43" s="35" t="n">
        <v>3004</v>
      </c>
      <c r="F43" s="35" t="n">
        <v>68580</v>
      </c>
      <c r="G43" s="29" t="s">
        <v>49</v>
      </c>
      <c r="H43" s="29"/>
      <c r="I43" s="29"/>
      <c r="J43" s="29"/>
      <c r="K43" s="29"/>
      <c r="L43" s="27" t="n">
        <v>2024</v>
      </c>
      <c r="M43" s="30" t="n">
        <v>22215.24</v>
      </c>
    </row>
    <row r="44" customFormat="false" ht="48.75" hidden="false" customHeight="true" outlineLevel="0" collapsed="false">
      <c r="B44" s="2" t="n">
        <v>43</v>
      </c>
      <c r="C44" s="18" t="n">
        <v>30</v>
      </c>
      <c r="D44" s="15" t="s">
        <v>8</v>
      </c>
      <c r="E44" s="15" t="n">
        <v>3004</v>
      </c>
      <c r="F44" s="15" t="n">
        <v>68541</v>
      </c>
      <c r="G44" s="16" t="s">
        <v>50</v>
      </c>
      <c r="H44" s="16"/>
      <c r="I44" s="16"/>
      <c r="J44" s="16"/>
      <c r="K44" s="16"/>
      <c r="L44" s="14" t="n">
        <v>2024</v>
      </c>
      <c r="M44" s="17" t="n">
        <v>26683.63</v>
      </c>
    </row>
    <row r="45" customFormat="false" ht="32.25" hidden="false" customHeight="true" outlineLevel="0" collapsed="false">
      <c r="B45" s="2" t="n">
        <v>44</v>
      </c>
      <c r="C45" s="14" t="n">
        <v>30</v>
      </c>
      <c r="D45" s="15" t="s">
        <v>8</v>
      </c>
      <c r="E45" s="15" t="n">
        <v>3004</v>
      </c>
      <c r="F45" s="15" t="n">
        <v>68310</v>
      </c>
      <c r="G45" s="36" t="s">
        <v>51</v>
      </c>
      <c r="H45" s="36"/>
      <c r="I45" s="36"/>
      <c r="J45" s="36"/>
      <c r="K45" s="36"/>
      <c r="L45" s="14" t="n">
        <v>2024</v>
      </c>
      <c r="M45" s="17" t="n">
        <v>8534.52</v>
      </c>
    </row>
    <row r="46" customFormat="false" ht="48.75" hidden="false" customHeight="true" outlineLevel="0" collapsed="false">
      <c r="B46" s="2" t="n">
        <v>45</v>
      </c>
      <c r="C46" s="18" t="n">
        <v>30</v>
      </c>
      <c r="D46" s="15" t="s">
        <v>8</v>
      </c>
      <c r="E46" s="15" t="n">
        <v>3004</v>
      </c>
      <c r="F46" s="15" t="n">
        <v>68310</v>
      </c>
      <c r="G46" s="16" t="s">
        <v>52</v>
      </c>
      <c r="H46" s="16"/>
      <c r="I46" s="16"/>
      <c r="J46" s="16"/>
      <c r="K46" s="16"/>
      <c r="L46" s="14" t="n">
        <v>2024</v>
      </c>
      <c r="M46" s="17" t="n">
        <v>42824.44</v>
      </c>
    </row>
    <row r="47" customFormat="false" ht="15.75" hidden="false" customHeight="true" outlineLevel="0" collapsed="false">
      <c r="B47" s="2" t="n">
        <v>46</v>
      </c>
      <c r="C47" s="37" t="n">
        <v>30</v>
      </c>
      <c r="D47" s="15" t="s">
        <v>8</v>
      </c>
      <c r="E47" s="15" t="n">
        <v>3004</v>
      </c>
      <c r="F47" s="15" t="n">
        <v>68310</v>
      </c>
      <c r="G47" s="16" t="s">
        <v>53</v>
      </c>
      <c r="H47" s="16"/>
      <c r="I47" s="16"/>
      <c r="J47" s="16"/>
      <c r="K47" s="16"/>
      <c r="L47" s="37" t="n">
        <v>2024</v>
      </c>
      <c r="M47" s="38" t="n">
        <v>230674.18</v>
      </c>
      <c r="N47" s="3" t="s">
        <v>54</v>
      </c>
    </row>
    <row r="48" customFormat="false" ht="15.75" hidden="false" customHeight="true" outlineLevel="0" collapsed="false">
      <c r="B48" s="2" t="n">
        <v>47</v>
      </c>
      <c r="C48" s="37" t="n">
        <v>30</v>
      </c>
      <c r="D48" s="15" t="s">
        <v>8</v>
      </c>
      <c r="E48" s="15" t="n">
        <v>3004</v>
      </c>
      <c r="F48" s="15" t="n">
        <v>68310</v>
      </c>
      <c r="G48" s="16" t="s">
        <v>55</v>
      </c>
      <c r="H48" s="16"/>
      <c r="I48" s="16"/>
      <c r="J48" s="16"/>
      <c r="K48" s="16"/>
      <c r="L48" s="37" t="n">
        <v>2024</v>
      </c>
      <c r="M48" s="38" t="n">
        <v>17996.6</v>
      </c>
      <c r="N48" s="39" t="n">
        <f aca="false">M47+M48</f>
        <v>248670.78</v>
      </c>
    </row>
    <row r="49" customFormat="false" ht="32.25" hidden="false" customHeight="true" outlineLevel="0" collapsed="false">
      <c r="B49" s="2" t="n">
        <v>48</v>
      </c>
      <c r="C49" s="14" t="n">
        <v>30</v>
      </c>
      <c r="D49" s="15" t="s">
        <v>8</v>
      </c>
      <c r="E49" s="15" t="n">
        <v>3004</v>
      </c>
      <c r="F49" s="15" t="n">
        <v>68310</v>
      </c>
      <c r="G49" s="16" t="s">
        <v>56</v>
      </c>
      <c r="H49" s="16"/>
      <c r="I49" s="16"/>
      <c r="J49" s="16"/>
      <c r="K49" s="16"/>
      <c r="L49" s="14" t="n">
        <v>2024</v>
      </c>
      <c r="M49" s="17" t="n">
        <v>10000</v>
      </c>
      <c r="N49" s="3" t="s">
        <v>57</v>
      </c>
    </row>
    <row r="50" customFormat="false" ht="32.25" hidden="false" customHeight="true" outlineLevel="0" collapsed="false">
      <c r="B50" s="2" t="n">
        <v>49</v>
      </c>
      <c r="C50" s="14" t="n">
        <v>30</v>
      </c>
      <c r="D50" s="15" t="s">
        <v>8</v>
      </c>
      <c r="E50" s="15" t="n">
        <v>3004</v>
      </c>
      <c r="F50" s="15" t="n">
        <v>68310</v>
      </c>
      <c r="G50" s="16" t="s">
        <v>58</v>
      </c>
      <c r="H50" s="16"/>
      <c r="I50" s="16"/>
      <c r="J50" s="16"/>
      <c r="K50" s="16"/>
      <c r="L50" s="14" t="n">
        <v>2024</v>
      </c>
      <c r="M50" s="17" t="n">
        <v>12000</v>
      </c>
      <c r="N50" s="39" t="n">
        <f aca="false">M49+M50</f>
        <v>22000</v>
      </c>
    </row>
    <row r="51" customFormat="false" ht="15.75" hidden="false" customHeight="true" outlineLevel="0" collapsed="false">
      <c r="B51" s="2" t="n">
        <v>50</v>
      </c>
      <c r="C51" s="37" t="n">
        <v>30</v>
      </c>
      <c r="D51" s="15" t="s">
        <v>8</v>
      </c>
      <c r="E51" s="15" t="n">
        <v>3004</v>
      </c>
      <c r="F51" s="15" t="n">
        <v>68310</v>
      </c>
      <c r="G51" s="16" t="s">
        <v>59</v>
      </c>
      <c r="H51" s="16"/>
      <c r="I51" s="16"/>
      <c r="J51" s="16"/>
      <c r="K51" s="16"/>
      <c r="L51" s="37" t="n">
        <v>2024</v>
      </c>
      <c r="M51" s="38" t="n">
        <v>180000</v>
      </c>
    </row>
    <row r="52" customFormat="false" ht="32.25" hidden="false" customHeight="true" outlineLevel="0" collapsed="false">
      <c r="B52" s="2" t="n">
        <v>51</v>
      </c>
      <c r="C52" s="14" t="n">
        <v>30</v>
      </c>
      <c r="D52" s="15" t="s">
        <v>8</v>
      </c>
      <c r="E52" s="15" t="n">
        <v>3004</v>
      </c>
      <c r="F52" s="15" t="n">
        <v>68310</v>
      </c>
      <c r="G52" s="16" t="s">
        <v>60</v>
      </c>
      <c r="H52" s="16"/>
      <c r="I52" s="16"/>
      <c r="J52" s="16"/>
      <c r="K52" s="16"/>
      <c r="L52" s="14" t="n">
        <v>2024</v>
      </c>
      <c r="M52" s="17" t="n">
        <v>106197.1</v>
      </c>
    </row>
    <row r="53" customFormat="false" ht="32.25" hidden="false" customHeight="true" outlineLevel="0" collapsed="false">
      <c r="B53" s="2" t="n">
        <v>52</v>
      </c>
      <c r="C53" s="14" t="n">
        <v>30</v>
      </c>
      <c r="D53" s="15" t="s">
        <v>8</v>
      </c>
      <c r="E53" s="15" t="n">
        <v>3004</v>
      </c>
      <c r="F53" s="15" t="n">
        <v>68310</v>
      </c>
      <c r="G53" s="16" t="s">
        <v>61</v>
      </c>
      <c r="H53" s="16"/>
      <c r="I53" s="16"/>
      <c r="J53" s="16"/>
      <c r="K53" s="16"/>
      <c r="L53" s="14" t="n">
        <v>2024</v>
      </c>
      <c r="M53" s="17" t="n">
        <v>80000</v>
      </c>
    </row>
    <row r="54" customFormat="false" ht="32.25" hidden="false" customHeight="true" outlineLevel="0" collapsed="false">
      <c r="B54" s="2" t="n">
        <v>53</v>
      </c>
      <c r="C54" s="14" t="n">
        <v>30</v>
      </c>
      <c r="D54" s="15" t="s">
        <v>8</v>
      </c>
      <c r="E54" s="15" t="n">
        <v>3004</v>
      </c>
      <c r="F54" s="15" t="n">
        <v>68310</v>
      </c>
      <c r="G54" s="16" t="s">
        <v>62</v>
      </c>
      <c r="H54" s="16"/>
      <c r="I54" s="16"/>
      <c r="J54" s="16"/>
      <c r="K54" s="16"/>
      <c r="L54" s="14" t="n">
        <v>2024</v>
      </c>
      <c r="M54" s="17" t="n">
        <v>106813.63</v>
      </c>
      <c r="N54" s="3" t="s">
        <v>63</v>
      </c>
    </row>
    <row r="55" customFormat="false" ht="15.75" hidden="false" customHeight="true" outlineLevel="0" collapsed="false">
      <c r="B55" s="2" t="n">
        <v>54</v>
      </c>
      <c r="C55" s="37" t="n">
        <v>30</v>
      </c>
      <c r="D55" s="15" t="s">
        <v>8</v>
      </c>
      <c r="E55" s="15" t="n">
        <v>3004</v>
      </c>
      <c r="F55" s="15" t="n">
        <v>68310</v>
      </c>
      <c r="G55" s="16" t="s">
        <v>64</v>
      </c>
      <c r="H55" s="16"/>
      <c r="I55" s="16"/>
      <c r="J55" s="16"/>
      <c r="K55" s="16"/>
      <c r="L55" s="37" t="n">
        <v>2024</v>
      </c>
      <c r="M55" s="38" t="n">
        <v>36118.03</v>
      </c>
      <c r="N55" s="39" t="n">
        <f aca="false">M54+M55</f>
        <v>142931.66</v>
      </c>
    </row>
    <row r="56" customFormat="false" ht="32.25" hidden="false" customHeight="true" outlineLevel="0" collapsed="false">
      <c r="B56" s="2" t="n">
        <v>55</v>
      </c>
      <c r="C56" s="14" t="n">
        <v>30</v>
      </c>
      <c r="D56" s="15" t="s">
        <v>8</v>
      </c>
      <c r="E56" s="15" t="n">
        <v>3004</v>
      </c>
      <c r="F56" s="15" t="n">
        <v>68310</v>
      </c>
      <c r="G56" s="36" t="s">
        <v>65</v>
      </c>
      <c r="H56" s="36"/>
      <c r="I56" s="36"/>
      <c r="J56" s="36"/>
      <c r="K56" s="36"/>
      <c r="L56" s="14" t="n">
        <v>2024</v>
      </c>
      <c r="M56" s="17" t="n">
        <v>109391.4</v>
      </c>
      <c r="N56" s="3" t="s">
        <v>66</v>
      </c>
    </row>
    <row r="57" customFormat="false" ht="15.75" hidden="false" customHeight="true" outlineLevel="0" collapsed="false">
      <c r="B57" s="2" t="n">
        <v>56</v>
      </c>
      <c r="C57" s="37" t="n">
        <v>30</v>
      </c>
      <c r="D57" s="15" t="s">
        <v>8</v>
      </c>
      <c r="E57" s="15" t="n">
        <v>3004</v>
      </c>
      <c r="F57" s="15" t="n">
        <v>68310</v>
      </c>
      <c r="G57" s="16" t="s">
        <v>67</v>
      </c>
      <c r="H57" s="16"/>
      <c r="I57" s="16"/>
      <c r="J57" s="16"/>
      <c r="K57" s="16"/>
      <c r="L57" s="37" t="n">
        <v>2024</v>
      </c>
      <c r="M57" s="38" t="n">
        <v>5903.21</v>
      </c>
      <c r="N57" s="39" t="n">
        <f aca="false">M56+M57</f>
        <v>115294.61</v>
      </c>
    </row>
    <row r="58" customFormat="false" ht="48.75" hidden="false" customHeight="true" outlineLevel="0" collapsed="false">
      <c r="B58" s="2" t="n">
        <v>57</v>
      </c>
      <c r="C58" s="18" t="n">
        <v>30</v>
      </c>
      <c r="D58" s="15" t="s">
        <v>8</v>
      </c>
      <c r="E58" s="15" t="n">
        <v>3004</v>
      </c>
      <c r="F58" s="15" t="n">
        <v>68310</v>
      </c>
      <c r="G58" s="16" t="s">
        <v>68</v>
      </c>
      <c r="H58" s="16"/>
      <c r="I58" s="16"/>
      <c r="J58" s="16"/>
      <c r="K58" s="16"/>
      <c r="L58" s="14" t="n">
        <v>2024</v>
      </c>
      <c r="M58" s="17" t="n">
        <v>70000</v>
      </c>
      <c r="N58" s="3" t="s">
        <v>69</v>
      </c>
    </row>
    <row r="59" customFormat="false" ht="32.25" hidden="false" customHeight="true" outlineLevel="0" collapsed="false">
      <c r="B59" s="2" t="n">
        <v>58</v>
      </c>
      <c r="C59" s="14" t="n">
        <v>30</v>
      </c>
      <c r="D59" s="15" t="s">
        <v>8</v>
      </c>
      <c r="E59" s="15" t="n">
        <v>3004</v>
      </c>
      <c r="F59" s="15" t="n">
        <v>68310</v>
      </c>
      <c r="G59" s="16" t="s">
        <v>70</v>
      </c>
      <c r="H59" s="16"/>
      <c r="I59" s="16"/>
      <c r="J59" s="16"/>
      <c r="K59" s="16"/>
      <c r="L59" s="14" t="n">
        <v>2024</v>
      </c>
      <c r="M59" s="17" t="n">
        <v>216260.83</v>
      </c>
      <c r="N59" s="39" t="n">
        <f aca="false">M58+M59</f>
        <v>286260.83</v>
      </c>
    </row>
    <row r="60" customFormat="false" ht="32.25" hidden="false" customHeight="true" outlineLevel="0" collapsed="false">
      <c r="B60" s="2" t="n">
        <v>59</v>
      </c>
      <c r="C60" s="14" t="n">
        <v>30</v>
      </c>
      <c r="D60" s="15" t="s">
        <v>8</v>
      </c>
      <c r="E60" s="15" t="n">
        <v>3004</v>
      </c>
      <c r="F60" s="15" t="n">
        <v>68310</v>
      </c>
      <c r="G60" s="16" t="s">
        <v>71</v>
      </c>
      <c r="H60" s="16"/>
      <c r="I60" s="16"/>
      <c r="J60" s="16"/>
      <c r="K60" s="16"/>
      <c r="L60" s="14" t="n">
        <v>2024</v>
      </c>
      <c r="M60" s="17" t="n">
        <v>27320.87</v>
      </c>
    </row>
    <row r="61" customFormat="false" ht="32.25" hidden="false" customHeight="true" outlineLevel="0" collapsed="false">
      <c r="B61" s="2" t="n">
        <v>60</v>
      </c>
      <c r="C61" s="14" t="n">
        <v>30</v>
      </c>
      <c r="D61" s="15" t="s">
        <v>8</v>
      </c>
      <c r="E61" s="15" t="n">
        <v>3004</v>
      </c>
      <c r="F61" s="15" t="n">
        <v>68310</v>
      </c>
      <c r="G61" s="16" t="s">
        <v>72</v>
      </c>
      <c r="H61" s="16"/>
      <c r="I61" s="16"/>
      <c r="J61" s="16"/>
      <c r="K61" s="16"/>
      <c r="L61" s="14" t="n">
        <v>2024</v>
      </c>
      <c r="M61" s="17" t="n">
        <v>111193.9</v>
      </c>
    </row>
    <row r="62" customFormat="false" ht="32.25" hidden="false" customHeight="true" outlineLevel="0" collapsed="false">
      <c r="B62" s="2" t="n">
        <v>61</v>
      </c>
      <c r="C62" s="14" t="n">
        <v>30</v>
      </c>
      <c r="D62" s="15" t="s">
        <v>8</v>
      </c>
      <c r="E62" s="15" t="n">
        <v>3004</v>
      </c>
      <c r="F62" s="15" t="n">
        <v>68310</v>
      </c>
      <c r="G62" s="16" t="s">
        <v>73</v>
      </c>
      <c r="H62" s="16"/>
      <c r="I62" s="16"/>
      <c r="J62" s="16"/>
      <c r="K62" s="16"/>
      <c r="L62" s="40"/>
      <c r="M62" s="40"/>
    </row>
    <row r="63" customFormat="false" ht="15.75" hidden="false" customHeight="true" outlineLevel="0" collapsed="false">
      <c r="B63" s="2" t="n">
        <v>62</v>
      </c>
      <c r="C63" s="37" t="n">
        <v>30</v>
      </c>
      <c r="D63" s="15" t="s">
        <v>8</v>
      </c>
      <c r="E63" s="15" t="n">
        <v>3004</v>
      </c>
      <c r="F63" s="15" t="n">
        <v>68310</v>
      </c>
      <c r="G63" s="16" t="s">
        <v>74</v>
      </c>
      <c r="H63" s="16"/>
      <c r="I63" s="16"/>
      <c r="J63" s="16"/>
      <c r="K63" s="16"/>
      <c r="L63" s="37" t="n">
        <v>2024</v>
      </c>
      <c r="M63" s="38" t="n">
        <v>70000</v>
      </c>
      <c r="N63" s="3" t="s">
        <v>75</v>
      </c>
    </row>
    <row r="64" customFormat="false" ht="15.75" hidden="false" customHeight="true" outlineLevel="0" collapsed="false">
      <c r="B64" s="2" t="n">
        <v>63</v>
      </c>
      <c r="C64" s="37" t="n">
        <v>30</v>
      </c>
      <c r="D64" s="15" t="s">
        <v>8</v>
      </c>
      <c r="E64" s="15" t="n">
        <v>3004</v>
      </c>
      <c r="F64" s="15" t="n">
        <v>68310</v>
      </c>
      <c r="G64" s="16" t="s">
        <v>76</v>
      </c>
      <c r="H64" s="16"/>
      <c r="I64" s="16"/>
      <c r="J64" s="16"/>
      <c r="K64" s="16"/>
      <c r="L64" s="37" t="n">
        <v>2024</v>
      </c>
      <c r="M64" s="38" t="n">
        <v>30000</v>
      </c>
      <c r="N64" s="39" t="n">
        <f aca="false">M63+M64</f>
        <v>100000</v>
      </c>
    </row>
    <row r="65" customFormat="false" ht="32.25" hidden="false" customHeight="true" outlineLevel="0" collapsed="false">
      <c r="B65" s="2" t="n">
        <v>64</v>
      </c>
      <c r="C65" s="14" t="n">
        <v>30</v>
      </c>
      <c r="D65" s="15" t="s">
        <v>8</v>
      </c>
      <c r="E65" s="15" t="n">
        <v>3004</v>
      </c>
      <c r="F65" s="15" t="n">
        <v>68310</v>
      </c>
      <c r="G65" s="16" t="s">
        <v>77</v>
      </c>
      <c r="H65" s="16"/>
      <c r="I65" s="16"/>
      <c r="J65" s="16"/>
      <c r="K65" s="16"/>
      <c r="L65" s="14" t="n">
        <v>2024</v>
      </c>
      <c r="M65" s="17" t="n">
        <v>48000</v>
      </c>
    </row>
    <row r="66" customFormat="false" ht="48.75" hidden="false" customHeight="true" outlineLevel="0" collapsed="false">
      <c r="B66" s="2" t="n">
        <v>65</v>
      </c>
      <c r="C66" s="18" t="n">
        <v>30</v>
      </c>
      <c r="D66" s="15" t="s">
        <v>8</v>
      </c>
      <c r="E66" s="15" t="n">
        <v>3004</v>
      </c>
      <c r="F66" s="15" t="n">
        <v>68310</v>
      </c>
      <c r="G66" s="36" t="s">
        <v>78</v>
      </c>
      <c r="H66" s="36"/>
      <c r="I66" s="36"/>
      <c r="J66" s="36"/>
      <c r="K66" s="36"/>
      <c r="L66" s="14" t="n">
        <v>2024</v>
      </c>
      <c r="M66" s="17" t="n">
        <v>36000</v>
      </c>
      <c r="N66" s="3" t="s">
        <v>79</v>
      </c>
    </row>
    <row r="67" customFormat="false" ht="48.75" hidden="false" customHeight="true" outlineLevel="0" collapsed="false">
      <c r="B67" s="2" t="n">
        <v>66</v>
      </c>
      <c r="C67" s="18" t="n">
        <v>30</v>
      </c>
      <c r="D67" s="15" t="s">
        <v>8</v>
      </c>
      <c r="E67" s="15" t="n">
        <v>3004</v>
      </c>
      <c r="F67" s="15" t="n">
        <v>68310</v>
      </c>
      <c r="G67" s="36" t="s">
        <v>80</v>
      </c>
      <c r="H67" s="36"/>
      <c r="I67" s="36"/>
      <c r="J67" s="36"/>
      <c r="K67" s="36"/>
      <c r="L67" s="14" t="n">
        <v>2024</v>
      </c>
      <c r="M67" s="17" t="n">
        <v>11209.54</v>
      </c>
      <c r="N67" s="39" t="n">
        <f aca="false">M65+M66+M67</f>
        <v>95209.54</v>
      </c>
    </row>
    <row r="68" customFormat="false" ht="32.25" hidden="false" customHeight="true" outlineLevel="0" collapsed="false">
      <c r="B68" s="2" t="n">
        <v>67</v>
      </c>
      <c r="C68" s="14" t="n">
        <v>30</v>
      </c>
      <c r="D68" s="15" t="s">
        <v>8</v>
      </c>
      <c r="E68" s="15" t="n">
        <v>3004</v>
      </c>
      <c r="F68" s="15" t="n">
        <v>68310</v>
      </c>
      <c r="G68" s="16" t="s">
        <v>81</v>
      </c>
      <c r="H68" s="16"/>
      <c r="I68" s="16"/>
      <c r="J68" s="16"/>
      <c r="K68" s="16"/>
      <c r="L68" s="14" t="n">
        <v>2024</v>
      </c>
      <c r="M68" s="17" t="n">
        <v>24000</v>
      </c>
    </row>
    <row r="69" customFormat="false" ht="48.75" hidden="false" customHeight="true" outlineLevel="0" collapsed="false">
      <c r="B69" s="2" t="n">
        <v>68</v>
      </c>
      <c r="C69" s="18" t="n">
        <v>30</v>
      </c>
      <c r="D69" s="15" t="s">
        <v>8</v>
      </c>
      <c r="E69" s="15" t="n">
        <v>3004</v>
      </c>
      <c r="F69" s="15" t="n">
        <v>68310</v>
      </c>
      <c r="G69" s="36" t="s">
        <v>82</v>
      </c>
      <c r="H69" s="36"/>
      <c r="I69" s="36"/>
      <c r="J69" s="36"/>
      <c r="K69" s="36"/>
      <c r="L69" s="14" t="n">
        <v>2024</v>
      </c>
      <c r="M69" s="17" t="n">
        <v>20000</v>
      </c>
      <c r="N69" s="3" t="s">
        <v>83</v>
      </c>
    </row>
    <row r="70" customFormat="false" ht="48.75" hidden="false" customHeight="true" outlineLevel="0" collapsed="false">
      <c r="B70" s="2" t="n">
        <v>69</v>
      </c>
      <c r="C70" s="18" t="n">
        <v>30</v>
      </c>
      <c r="D70" s="15" t="s">
        <v>8</v>
      </c>
      <c r="E70" s="15" t="n">
        <v>3004</v>
      </c>
      <c r="F70" s="15" t="n">
        <v>68310</v>
      </c>
      <c r="G70" s="36" t="s">
        <v>84</v>
      </c>
      <c r="H70" s="36"/>
      <c r="I70" s="36"/>
      <c r="J70" s="36"/>
      <c r="K70" s="36"/>
      <c r="L70" s="14" t="n">
        <v>2024</v>
      </c>
      <c r="M70" s="17" t="n">
        <v>38962.66</v>
      </c>
      <c r="N70" s="39" t="n">
        <f aca="false">M68+M69+M70</f>
        <v>82962.66</v>
      </c>
    </row>
    <row r="71" customFormat="false" ht="32.25" hidden="false" customHeight="true" outlineLevel="0" collapsed="false">
      <c r="B71" s="2" t="n">
        <v>70</v>
      </c>
      <c r="C71" s="14" t="n">
        <v>30</v>
      </c>
      <c r="D71" s="15" t="s">
        <v>8</v>
      </c>
      <c r="E71" s="15" t="n">
        <v>3004</v>
      </c>
      <c r="F71" s="15" t="n">
        <v>68310</v>
      </c>
      <c r="G71" s="16" t="s">
        <v>85</v>
      </c>
      <c r="H71" s="16"/>
      <c r="I71" s="16"/>
      <c r="J71" s="16"/>
      <c r="K71" s="16"/>
      <c r="L71" s="14" t="n">
        <v>2024</v>
      </c>
      <c r="M71" s="17" t="n">
        <v>36000</v>
      </c>
      <c r="N71" s="3" t="s">
        <v>86</v>
      </c>
    </row>
    <row r="72" customFormat="false" ht="32.25" hidden="false" customHeight="true" outlineLevel="0" collapsed="false">
      <c r="B72" s="2" t="n">
        <v>71</v>
      </c>
      <c r="C72" s="14" t="n">
        <v>30</v>
      </c>
      <c r="D72" s="15" t="s">
        <v>8</v>
      </c>
      <c r="E72" s="15" t="n">
        <v>3004</v>
      </c>
      <c r="F72" s="15" t="n">
        <v>68310</v>
      </c>
      <c r="G72" s="16" t="s">
        <v>87</v>
      </c>
      <c r="H72" s="16"/>
      <c r="I72" s="16"/>
      <c r="J72" s="16"/>
      <c r="K72" s="16"/>
      <c r="L72" s="14" t="n">
        <v>2024</v>
      </c>
      <c r="M72" s="17" t="n">
        <v>40000</v>
      </c>
      <c r="N72" s="17" t="n">
        <f aca="false">SUM(M46:M72)</f>
        <v>1716866.39</v>
      </c>
    </row>
    <row r="73" customFormat="false" ht="48.75" hidden="false" customHeight="true" outlineLevel="0" collapsed="false">
      <c r="B73" s="2" t="n">
        <v>72</v>
      </c>
      <c r="C73" s="18" t="n">
        <v>60</v>
      </c>
      <c r="D73" s="15" t="s">
        <v>8</v>
      </c>
      <c r="E73" s="15" t="n">
        <v>6092</v>
      </c>
      <c r="F73" s="15" t="n">
        <v>68304</v>
      </c>
      <c r="G73" s="36" t="s">
        <v>88</v>
      </c>
      <c r="H73" s="36"/>
      <c r="I73" s="36"/>
      <c r="J73" s="36"/>
      <c r="K73" s="36"/>
      <c r="L73" s="14" t="n">
        <v>2024</v>
      </c>
      <c r="M73" s="17" t="n">
        <v>155919.07</v>
      </c>
      <c r="N73" s="31" t="s">
        <v>89</v>
      </c>
    </row>
    <row r="74" customFormat="false" ht="48.75" hidden="false" customHeight="true" outlineLevel="0" collapsed="false">
      <c r="B74" s="2" t="n">
        <v>73</v>
      </c>
      <c r="C74" s="18" t="n">
        <v>60</v>
      </c>
      <c r="D74" s="15" t="s">
        <v>8</v>
      </c>
      <c r="E74" s="15" t="n">
        <v>6092</v>
      </c>
      <c r="F74" s="15" t="n">
        <v>68304</v>
      </c>
      <c r="G74" s="36" t="s">
        <v>88</v>
      </c>
      <c r="H74" s="36"/>
      <c r="I74" s="36"/>
      <c r="J74" s="36"/>
      <c r="K74" s="36"/>
      <c r="L74" s="14" t="n">
        <v>2024</v>
      </c>
      <c r="M74" s="17" t="n">
        <v>80000</v>
      </c>
      <c r="N74" s="31" t="s">
        <v>90</v>
      </c>
    </row>
    <row r="75" customFormat="false" ht="48.75" hidden="false" customHeight="true" outlineLevel="0" collapsed="false">
      <c r="B75" s="2" t="n">
        <v>74</v>
      </c>
      <c r="C75" s="18" t="n">
        <v>60</v>
      </c>
      <c r="D75" s="15" t="s">
        <v>8</v>
      </c>
      <c r="E75" s="15" t="n">
        <v>6092</v>
      </c>
      <c r="F75" s="15" t="n">
        <v>68304</v>
      </c>
      <c r="G75" s="36" t="s">
        <v>88</v>
      </c>
      <c r="H75" s="36"/>
      <c r="I75" s="36"/>
      <c r="J75" s="36"/>
      <c r="K75" s="36"/>
      <c r="L75" s="14" t="n">
        <v>2024</v>
      </c>
      <c r="M75" s="17" t="n">
        <v>60095.65</v>
      </c>
      <c r="N75" s="17" t="n">
        <v>296014.72</v>
      </c>
    </row>
    <row r="76" customFormat="false" ht="32.25" hidden="false" customHeight="true" outlineLevel="0" collapsed="false">
      <c r="A76" s="1" t="n">
        <v>1</v>
      </c>
      <c r="B76" s="2" t="n">
        <v>75</v>
      </c>
      <c r="C76" s="14" t="n">
        <v>12</v>
      </c>
      <c r="D76" s="15" t="s">
        <v>91</v>
      </c>
      <c r="E76" s="15" t="n">
        <v>1204</v>
      </c>
      <c r="F76" s="15" t="n">
        <v>63301</v>
      </c>
      <c r="G76" s="16" t="s">
        <v>92</v>
      </c>
      <c r="H76" s="16"/>
      <c r="I76" s="16"/>
      <c r="J76" s="16"/>
      <c r="K76" s="16"/>
      <c r="L76" s="14" t="n">
        <v>2024</v>
      </c>
      <c r="M76" s="17" t="n">
        <v>13935.24</v>
      </c>
    </row>
    <row r="77" customFormat="false" ht="58.5" hidden="false" customHeight="true" outlineLevel="0" collapsed="false">
      <c r="A77" s="1" t="n">
        <v>2</v>
      </c>
      <c r="B77" s="2" t="n">
        <v>76</v>
      </c>
      <c r="C77" s="18" t="n">
        <v>12</v>
      </c>
      <c r="D77" s="15" t="s">
        <v>91</v>
      </c>
      <c r="E77" s="15" t="n">
        <v>1204</v>
      </c>
      <c r="F77" s="15" t="n">
        <v>68613</v>
      </c>
      <c r="G77" s="16" t="s">
        <v>93</v>
      </c>
      <c r="H77" s="16"/>
      <c r="I77" s="16"/>
      <c r="J77" s="16"/>
      <c r="K77" s="16"/>
      <c r="L77" s="18" t="n">
        <v>2024</v>
      </c>
      <c r="M77" s="20" t="n">
        <v>794511.18</v>
      </c>
      <c r="N77" s="3" t="s">
        <v>94</v>
      </c>
    </row>
    <row r="78" customFormat="false" ht="58.5" hidden="false" customHeight="true" outlineLevel="0" collapsed="false">
      <c r="A78" s="1" t="n">
        <v>3</v>
      </c>
      <c r="B78" s="2" t="n">
        <v>77</v>
      </c>
      <c r="C78" s="18" t="n">
        <v>12</v>
      </c>
      <c r="D78" s="15" t="s">
        <v>91</v>
      </c>
      <c r="E78" s="15" t="n">
        <v>1204</v>
      </c>
      <c r="F78" s="15" t="n">
        <v>68613</v>
      </c>
      <c r="G78" s="16" t="s">
        <v>95</v>
      </c>
      <c r="H78" s="16"/>
      <c r="I78" s="16"/>
      <c r="J78" s="16"/>
      <c r="K78" s="16"/>
      <c r="L78" s="18" t="n">
        <v>2024</v>
      </c>
      <c r="M78" s="20" t="n">
        <v>730923.74</v>
      </c>
      <c r="N78" s="39" t="n">
        <f aca="false">M77+M78</f>
        <v>1525434.92</v>
      </c>
    </row>
    <row r="79" customFormat="false" ht="32.25" hidden="false" customHeight="true" outlineLevel="0" collapsed="false">
      <c r="A79" s="1" t="n">
        <v>4</v>
      </c>
      <c r="B79" s="2" t="n">
        <v>78</v>
      </c>
      <c r="C79" s="27" t="n">
        <v>12</v>
      </c>
      <c r="D79" s="35" t="s">
        <v>91</v>
      </c>
      <c r="E79" s="35" t="n">
        <v>1204</v>
      </c>
      <c r="F79" s="35" t="n">
        <v>68601</v>
      </c>
      <c r="G79" s="29" t="s">
        <v>96</v>
      </c>
      <c r="H79" s="29"/>
      <c r="I79" s="29"/>
      <c r="J79" s="29"/>
      <c r="K79" s="29"/>
      <c r="L79" s="27" t="n">
        <v>2024</v>
      </c>
      <c r="M79" s="30" t="n">
        <v>77092.58</v>
      </c>
      <c r="N79" s="3" t="s">
        <v>97</v>
      </c>
    </row>
    <row r="80" customFormat="false" ht="32.25" hidden="false" customHeight="true" outlineLevel="0" collapsed="false">
      <c r="A80" s="1" t="n">
        <v>5</v>
      </c>
      <c r="B80" s="2" t="n">
        <v>79</v>
      </c>
      <c r="C80" s="14" t="n">
        <v>12</v>
      </c>
      <c r="D80" s="15" t="s">
        <v>91</v>
      </c>
      <c r="E80" s="15" t="n">
        <v>1204</v>
      </c>
      <c r="F80" s="15" t="n">
        <v>68613</v>
      </c>
      <c r="G80" s="16" t="s">
        <v>98</v>
      </c>
      <c r="H80" s="16"/>
      <c r="I80" s="16"/>
      <c r="J80" s="16"/>
      <c r="K80" s="16"/>
      <c r="L80" s="14" t="n">
        <v>2024</v>
      </c>
      <c r="M80" s="17" t="n">
        <v>1761015.41</v>
      </c>
      <c r="N80" s="3" t="s">
        <v>99</v>
      </c>
    </row>
    <row r="81" customFormat="false" ht="32.25" hidden="false" customHeight="true" outlineLevel="0" collapsed="false">
      <c r="A81" s="1" t="n">
        <v>6</v>
      </c>
      <c r="B81" s="2" t="n">
        <v>80</v>
      </c>
      <c r="C81" s="14" t="n">
        <v>12</v>
      </c>
      <c r="D81" s="15" t="s">
        <v>91</v>
      </c>
      <c r="E81" s="15" t="n">
        <v>1204</v>
      </c>
      <c r="F81" s="15" t="n">
        <v>68611</v>
      </c>
      <c r="G81" s="16" t="s">
        <v>100</v>
      </c>
      <c r="H81" s="16"/>
      <c r="I81" s="16"/>
      <c r="J81" s="16"/>
      <c r="K81" s="16"/>
      <c r="L81" s="14" t="n">
        <v>2024</v>
      </c>
      <c r="M81" s="17" t="n">
        <v>123730.05</v>
      </c>
      <c r="N81" s="3" t="s">
        <v>101</v>
      </c>
    </row>
    <row r="82" customFormat="false" ht="32.25" hidden="false" customHeight="true" outlineLevel="0" collapsed="false">
      <c r="A82" s="1" t="n">
        <v>7</v>
      </c>
      <c r="B82" s="2" t="n">
        <v>81</v>
      </c>
      <c r="C82" s="14" t="n">
        <v>12</v>
      </c>
      <c r="D82" s="15" t="s">
        <v>91</v>
      </c>
      <c r="E82" s="15" t="n">
        <v>1204</v>
      </c>
      <c r="F82" s="15" t="n">
        <v>68611</v>
      </c>
      <c r="G82" s="16" t="s">
        <v>102</v>
      </c>
      <c r="H82" s="16"/>
      <c r="I82" s="16"/>
      <c r="J82" s="16"/>
      <c r="K82" s="16"/>
      <c r="L82" s="14" t="n">
        <v>2024</v>
      </c>
      <c r="M82" s="17" t="n">
        <v>9543.99</v>
      </c>
      <c r="N82" s="39" t="n">
        <f aca="false">M81+M82</f>
        <v>133274.04</v>
      </c>
    </row>
    <row r="83" customFormat="false" ht="32.25" hidden="false" customHeight="true" outlineLevel="0" collapsed="false">
      <c r="A83" s="1" t="n">
        <v>8</v>
      </c>
      <c r="B83" s="2" t="n">
        <v>82</v>
      </c>
      <c r="C83" s="14" t="n">
        <v>12</v>
      </c>
      <c r="D83" s="15" t="s">
        <v>91</v>
      </c>
      <c r="E83" s="15" t="n">
        <v>1204</v>
      </c>
      <c r="F83" s="15" t="n">
        <v>68611</v>
      </c>
      <c r="G83" s="16" t="s">
        <v>103</v>
      </c>
      <c r="H83" s="16"/>
      <c r="I83" s="16"/>
      <c r="J83" s="16"/>
      <c r="K83" s="16"/>
      <c r="L83" s="14" t="n">
        <v>2024</v>
      </c>
      <c r="M83" s="17" t="n">
        <v>76334.2</v>
      </c>
    </row>
    <row r="84" customFormat="false" ht="32.25" hidden="false" customHeight="true" outlineLevel="0" collapsed="false">
      <c r="A84" s="1" t="n">
        <v>9</v>
      </c>
      <c r="B84" s="2" t="n">
        <v>83</v>
      </c>
      <c r="C84" s="27" t="n">
        <v>12</v>
      </c>
      <c r="D84" s="35" t="s">
        <v>91</v>
      </c>
      <c r="E84" s="35" t="n">
        <v>1204</v>
      </c>
      <c r="F84" s="35" t="n">
        <v>68611</v>
      </c>
      <c r="G84" s="29" t="s">
        <v>104</v>
      </c>
      <c r="H84" s="29"/>
      <c r="I84" s="29"/>
      <c r="J84" s="29"/>
      <c r="K84" s="29"/>
      <c r="L84" s="27" t="n">
        <v>2024</v>
      </c>
      <c r="M84" s="30" t="n">
        <v>146790.42</v>
      </c>
    </row>
    <row r="85" customFormat="false" ht="32.25" hidden="false" customHeight="true" outlineLevel="0" collapsed="false">
      <c r="A85" s="1" t="n">
        <v>10</v>
      </c>
      <c r="B85" s="2" t="n">
        <v>84</v>
      </c>
      <c r="C85" s="27" t="n">
        <v>12</v>
      </c>
      <c r="D85" s="35" t="s">
        <v>91</v>
      </c>
      <c r="E85" s="35" t="n">
        <v>1204</v>
      </c>
      <c r="F85" s="35" t="n">
        <v>68611</v>
      </c>
      <c r="G85" s="29" t="s">
        <v>105</v>
      </c>
      <c r="H85" s="29"/>
      <c r="I85" s="29"/>
      <c r="J85" s="29"/>
      <c r="K85" s="29"/>
      <c r="L85" s="27" t="n">
        <v>2024</v>
      </c>
      <c r="M85" s="30" t="n">
        <v>84810.05</v>
      </c>
    </row>
    <row r="86" customFormat="false" ht="32.25" hidden="false" customHeight="true" outlineLevel="0" collapsed="false">
      <c r="A86" s="1" t="n">
        <v>11</v>
      </c>
      <c r="B86" s="2" t="n">
        <v>85</v>
      </c>
      <c r="C86" s="27" t="n">
        <v>12</v>
      </c>
      <c r="D86" s="35" t="s">
        <v>91</v>
      </c>
      <c r="E86" s="35" t="n">
        <v>1204</v>
      </c>
      <c r="F86" s="35" t="n">
        <v>68611</v>
      </c>
      <c r="G86" s="29" t="s">
        <v>106</v>
      </c>
      <c r="H86" s="29"/>
      <c r="I86" s="29"/>
      <c r="J86" s="29"/>
      <c r="K86" s="29"/>
      <c r="L86" s="27" t="n">
        <v>2024</v>
      </c>
      <c r="M86" s="30" t="n">
        <v>112297.13</v>
      </c>
    </row>
    <row r="87" customFormat="false" ht="32.25" hidden="false" customHeight="true" outlineLevel="0" collapsed="false">
      <c r="A87" s="1" t="n">
        <v>12</v>
      </c>
      <c r="B87" s="2" t="n">
        <v>86</v>
      </c>
      <c r="C87" s="14" t="n">
        <v>12</v>
      </c>
      <c r="D87" s="15" t="s">
        <v>91</v>
      </c>
      <c r="E87" s="15" t="n">
        <v>1204</v>
      </c>
      <c r="F87" s="15" t="n">
        <v>68611</v>
      </c>
      <c r="G87" s="16" t="s">
        <v>107</v>
      </c>
      <c r="H87" s="16"/>
      <c r="I87" s="16"/>
      <c r="J87" s="16"/>
      <c r="K87" s="16"/>
      <c r="L87" s="14" t="n">
        <v>2024</v>
      </c>
      <c r="M87" s="17" t="n">
        <v>66746.94</v>
      </c>
      <c r="N87" s="3" t="s">
        <v>108</v>
      </c>
    </row>
    <row r="88" customFormat="false" ht="32.25" hidden="false" customHeight="true" outlineLevel="0" collapsed="false">
      <c r="A88" s="1" t="n">
        <v>13</v>
      </c>
      <c r="B88" s="2" t="n">
        <v>87</v>
      </c>
      <c r="C88" s="14" t="n">
        <v>12</v>
      </c>
      <c r="D88" s="15" t="s">
        <v>91</v>
      </c>
      <c r="E88" s="15" t="n">
        <v>1204</v>
      </c>
      <c r="F88" s="15" t="n">
        <v>68613</v>
      </c>
      <c r="G88" s="16" t="s">
        <v>98</v>
      </c>
      <c r="H88" s="16"/>
      <c r="I88" s="16"/>
      <c r="J88" s="16"/>
      <c r="K88" s="16"/>
      <c r="L88" s="14" t="n">
        <v>2024</v>
      </c>
      <c r="M88" s="17" t="n">
        <v>236894.66</v>
      </c>
      <c r="N88" s="41" t="n">
        <f aca="false">M80+M88</f>
        <v>1997910.07</v>
      </c>
    </row>
    <row r="89" customFormat="false" ht="15.75" hidden="false" customHeight="true" outlineLevel="0" collapsed="false">
      <c r="A89" s="1" t="n">
        <v>14</v>
      </c>
      <c r="B89" s="2" t="n">
        <v>88</v>
      </c>
      <c r="C89" s="42" t="n">
        <v>12</v>
      </c>
      <c r="D89" s="35" t="s">
        <v>91</v>
      </c>
      <c r="E89" s="35" t="n">
        <v>1204</v>
      </c>
      <c r="F89" s="35" t="n">
        <v>68603</v>
      </c>
      <c r="G89" s="29" t="s">
        <v>109</v>
      </c>
      <c r="H89" s="29"/>
      <c r="I89" s="29"/>
      <c r="J89" s="29"/>
      <c r="K89" s="29"/>
      <c r="L89" s="42" t="n">
        <v>2024</v>
      </c>
      <c r="M89" s="43" t="n">
        <v>16233.25</v>
      </c>
    </row>
    <row r="90" customFormat="false" ht="48.75" hidden="false" customHeight="true" outlineLevel="0" collapsed="false">
      <c r="A90" s="1" t="n">
        <v>15</v>
      </c>
      <c r="B90" s="2" t="n">
        <v>89</v>
      </c>
      <c r="C90" s="32" t="n">
        <v>12</v>
      </c>
      <c r="D90" s="35" t="s">
        <v>91</v>
      </c>
      <c r="E90" s="35" t="n">
        <v>1210</v>
      </c>
      <c r="F90" s="35" t="n">
        <v>68303</v>
      </c>
      <c r="G90" s="29" t="s">
        <v>110</v>
      </c>
      <c r="H90" s="29"/>
      <c r="I90" s="29"/>
      <c r="J90" s="29"/>
      <c r="K90" s="29"/>
      <c r="L90" s="27" t="n">
        <v>2024</v>
      </c>
      <c r="M90" s="30" t="n">
        <v>4808.97</v>
      </c>
    </row>
    <row r="91" customFormat="false" ht="32.25" hidden="false" customHeight="true" outlineLevel="0" collapsed="false">
      <c r="A91" s="1" t="n">
        <v>1</v>
      </c>
      <c r="B91" s="2" t="n">
        <v>90</v>
      </c>
      <c r="C91" s="14" t="n">
        <v>16</v>
      </c>
      <c r="D91" s="15" t="s">
        <v>111</v>
      </c>
      <c r="E91" s="15" t="n">
        <v>1601</v>
      </c>
      <c r="F91" s="15" t="n">
        <v>54401</v>
      </c>
      <c r="G91" s="16" t="s">
        <v>112</v>
      </c>
      <c r="H91" s="16"/>
      <c r="I91" s="16"/>
      <c r="J91" s="16"/>
      <c r="K91" s="16"/>
      <c r="L91" s="14" t="n">
        <v>2024</v>
      </c>
      <c r="M91" s="17" t="n">
        <v>37842</v>
      </c>
      <c r="N91" s="3" t="s">
        <v>113</v>
      </c>
    </row>
    <row r="92" customFormat="false" ht="48.75" hidden="false" customHeight="true" outlineLevel="0" collapsed="false">
      <c r="A92" s="1" t="n">
        <v>2</v>
      </c>
      <c r="B92" s="2" t="n">
        <v>91</v>
      </c>
      <c r="C92" s="18" t="n">
        <v>16</v>
      </c>
      <c r="D92" s="15" t="s">
        <v>111</v>
      </c>
      <c r="E92" s="15" t="n">
        <v>1601</v>
      </c>
      <c r="F92" s="15" t="n">
        <v>54401</v>
      </c>
      <c r="G92" s="16" t="s">
        <v>114</v>
      </c>
      <c r="H92" s="16"/>
      <c r="I92" s="16"/>
      <c r="J92" s="16"/>
      <c r="K92" s="16"/>
      <c r="L92" s="14" t="n">
        <v>2024</v>
      </c>
      <c r="M92" s="17" t="n">
        <v>95795</v>
      </c>
      <c r="N92" s="39" t="n">
        <f aca="false">M91+M92</f>
        <v>133637</v>
      </c>
    </row>
    <row r="93" customFormat="false" ht="32.25" hidden="false" customHeight="true" outlineLevel="0" collapsed="false">
      <c r="A93" s="1" t="n">
        <v>3</v>
      </c>
      <c r="B93" s="2" t="n">
        <v>92</v>
      </c>
      <c r="C93" s="14" t="n">
        <v>16</v>
      </c>
      <c r="D93" s="15" t="s">
        <v>111</v>
      </c>
      <c r="E93" s="15" t="n">
        <v>1601</v>
      </c>
      <c r="F93" s="15" t="n">
        <v>68604</v>
      </c>
      <c r="G93" s="16" t="s">
        <v>115</v>
      </c>
      <c r="H93" s="16"/>
      <c r="I93" s="16"/>
      <c r="J93" s="16"/>
      <c r="K93" s="16"/>
      <c r="L93" s="14" t="n">
        <v>2024</v>
      </c>
      <c r="M93" s="17" t="n">
        <v>136560</v>
      </c>
      <c r="N93" s="31" t="s">
        <v>116</v>
      </c>
    </row>
    <row r="94" customFormat="false" ht="32.25" hidden="false" customHeight="true" outlineLevel="0" collapsed="false">
      <c r="A94" s="1" t="n">
        <v>1</v>
      </c>
      <c r="B94" s="2" t="n">
        <v>93</v>
      </c>
      <c r="C94" s="44" t="n">
        <v>9</v>
      </c>
      <c r="D94" s="15" t="s">
        <v>117</v>
      </c>
      <c r="E94" s="15" t="n">
        <v>910</v>
      </c>
      <c r="F94" s="15" t="n">
        <v>68305</v>
      </c>
      <c r="G94" s="16" t="s">
        <v>118</v>
      </c>
      <c r="H94" s="16"/>
      <c r="I94" s="16"/>
      <c r="J94" s="16"/>
      <c r="K94" s="16"/>
      <c r="L94" s="14" t="n">
        <v>2024</v>
      </c>
      <c r="M94" s="17" t="n">
        <v>450516.82</v>
      </c>
    </row>
    <row r="95" customFormat="false" ht="48.75" hidden="false" customHeight="true" outlineLevel="0" collapsed="false">
      <c r="A95" s="1" t="n">
        <v>2</v>
      </c>
      <c r="B95" s="2" t="n">
        <v>94</v>
      </c>
      <c r="C95" s="45" t="n">
        <v>9</v>
      </c>
      <c r="D95" s="15" t="s">
        <v>117</v>
      </c>
      <c r="E95" s="15" t="n">
        <v>910</v>
      </c>
      <c r="F95" s="15" t="n">
        <v>68305</v>
      </c>
      <c r="G95" s="36" t="s">
        <v>119</v>
      </c>
      <c r="H95" s="36"/>
      <c r="I95" s="36"/>
      <c r="J95" s="36"/>
      <c r="K95" s="36"/>
      <c r="L95" s="14" t="n">
        <v>2024</v>
      </c>
      <c r="M95" s="17" t="n">
        <v>210128.43</v>
      </c>
    </row>
    <row r="96" customFormat="false" ht="32.25" hidden="false" customHeight="true" outlineLevel="0" collapsed="false">
      <c r="A96" s="1" t="n">
        <v>3</v>
      </c>
      <c r="B96" s="2" t="n">
        <v>95</v>
      </c>
      <c r="C96" s="44" t="n">
        <v>9</v>
      </c>
      <c r="D96" s="15" t="s">
        <v>117</v>
      </c>
      <c r="E96" s="15" t="n">
        <v>910</v>
      </c>
      <c r="F96" s="15" t="n">
        <v>68305</v>
      </c>
      <c r="G96" s="16" t="s">
        <v>120</v>
      </c>
      <c r="H96" s="16"/>
      <c r="I96" s="16"/>
      <c r="J96" s="16"/>
      <c r="K96" s="16"/>
      <c r="L96" s="14" t="n">
        <v>2024</v>
      </c>
      <c r="M96" s="17" t="n">
        <v>222038.24</v>
      </c>
      <c r="N96" s="3" t="s">
        <v>121</v>
      </c>
    </row>
    <row r="97" customFormat="false" ht="48.75" hidden="false" customHeight="true" outlineLevel="0" collapsed="false">
      <c r="A97" s="1" t="n">
        <v>4</v>
      </c>
      <c r="B97" s="2" t="n">
        <v>96</v>
      </c>
      <c r="C97" s="45" t="n">
        <v>9</v>
      </c>
      <c r="D97" s="15" t="s">
        <v>117</v>
      </c>
      <c r="E97" s="15" t="n">
        <v>910</v>
      </c>
      <c r="F97" s="15" t="n">
        <v>68305</v>
      </c>
      <c r="G97" s="36" t="s">
        <v>122</v>
      </c>
      <c r="H97" s="36"/>
      <c r="I97" s="36"/>
      <c r="J97" s="36"/>
      <c r="K97" s="36"/>
      <c r="L97" s="14" t="n">
        <v>2024</v>
      </c>
      <c r="M97" s="17" t="n">
        <v>230320.91</v>
      </c>
      <c r="N97" s="39" t="n">
        <f aca="false">M94+M95+M96+M97</f>
        <v>1113004.4</v>
      </c>
    </row>
    <row r="98" customFormat="false" ht="32.25" hidden="false" customHeight="true" outlineLevel="0" collapsed="false">
      <c r="A98" s="1" t="n">
        <v>5</v>
      </c>
      <c r="B98" s="2" t="n">
        <v>97</v>
      </c>
      <c r="C98" s="44" t="n">
        <v>9</v>
      </c>
      <c r="D98" s="15" t="s">
        <v>117</v>
      </c>
      <c r="E98" s="15" t="n">
        <v>910</v>
      </c>
      <c r="F98" s="15" t="n">
        <v>68305</v>
      </c>
      <c r="G98" s="16" t="s">
        <v>123</v>
      </c>
      <c r="H98" s="16"/>
      <c r="I98" s="16"/>
      <c r="J98" s="16"/>
      <c r="K98" s="16"/>
      <c r="L98" s="14" t="n">
        <v>2024</v>
      </c>
      <c r="M98" s="17" t="n">
        <v>101046.23</v>
      </c>
    </row>
    <row r="99" customFormat="false" ht="32.25" hidden="false" customHeight="true" outlineLevel="0" collapsed="false">
      <c r="A99" s="1" t="n">
        <v>6</v>
      </c>
      <c r="B99" s="2" t="n">
        <v>98</v>
      </c>
      <c r="C99" s="44" t="n">
        <v>9</v>
      </c>
      <c r="D99" s="15" t="s">
        <v>117</v>
      </c>
      <c r="E99" s="15" t="n">
        <v>910</v>
      </c>
      <c r="F99" s="15" t="n">
        <v>68305</v>
      </c>
      <c r="G99" s="16" t="s">
        <v>124</v>
      </c>
      <c r="H99" s="16"/>
      <c r="I99" s="16"/>
      <c r="J99" s="16"/>
      <c r="K99" s="16"/>
      <c r="L99" s="14" t="n">
        <v>2024</v>
      </c>
      <c r="M99" s="17" t="n">
        <v>90173.81</v>
      </c>
      <c r="N99" s="3" t="s">
        <v>125</v>
      </c>
    </row>
    <row r="100" customFormat="false" ht="32.25" hidden="false" customHeight="true" outlineLevel="0" collapsed="false">
      <c r="A100" s="1" t="n">
        <v>7</v>
      </c>
      <c r="B100" s="2" t="n">
        <v>99</v>
      </c>
      <c r="C100" s="44" t="n">
        <v>9</v>
      </c>
      <c r="D100" s="15" t="s">
        <v>117</v>
      </c>
      <c r="E100" s="15" t="n">
        <v>910</v>
      </c>
      <c r="F100" s="15" t="n">
        <v>68305</v>
      </c>
      <c r="G100" s="16" t="s">
        <v>126</v>
      </c>
      <c r="H100" s="16"/>
      <c r="I100" s="16"/>
      <c r="J100" s="16"/>
      <c r="K100" s="16"/>
      <c r="L100" s="14" t="n">
        <v>2024</v>
      </c>
      <c r="M100" s="17" t="n">
        <v>67480</v>
      </c>
      <c r="N100" s="39" t="n">
        <f aca="false">M98+M99+M100</f>
        <v>258700.04</v>
      </c>
    </row>
    <row r="101" customFormat="false" ht="15.75" hidden="false" customHeight="true" outlineLevel="0" collapsed="false">
      <c r="A101" s="1" t="n">
        <v>8</v>
      </c>
      <c r="B101" s="2" t="n">
        <v>100</v>
      </c>
      <c r="C101" s="46" t="n">
        <v>9</v>
      </c>
      <c r="D101" s="15" t="s">
        <v>117</v>
      </c>
      <c r="E101" s="15" t="n">
        <v>910</v>
      </c>
      <c r="F101" s="15" t="n">
        <v>68305</v>
      </c>
      <c r="G101" s="16" t="s">
        <v>127</v>
      </c>
      <c r="H101" s="16"/>
      <c r="I101" s="16"/>
      <c r="J101" s="16"/>
      <c r="K101" s="16"/>
      <c r="L101" s="37" t="n">
        <v>2024</v>
      </c>
      <c r="M101" s="38" t="n">
        <v>1151939.76</v>
      </c>
    </row>
    <row r="102" customFormat="false" ht="15.75" hidden="false" customHeight="true" outlineLevel="0" collapsed="false">
      <c r="A102" s="1" t="n">
        <v>9</v>
      </c>
      <c r="B102" s="2" t="n">
        <v>101</v>
      </c>
      <c r="C102" s="46" t="n">
        <v>9</v>
      </c>
      <c r="D102" s="15" t="s">
        <v>117</v>
      </c>
      <c r="E102" s="15" t="n">
        <v>910</v>
      </c>
      <c r="F102" s="15" t="n">
        <v>68305</v>
      </c>
      <c r="G102" s="16" t="s">
        <v>127</v>
      </c>
      <c r="H102" s="16"/>
      <c r="I102" s="16"/>
      <c r="J102" s="16"/>
      <c r="K102" s="16"/>
      <c r="L102" s="47"/>
      <c r="M102" s="47"/>
    </row>
    <row r="103" customFormat="false" ht="48.75" hidden="false" customHeight="true" outlineLevel="0" collapsed="false">
      <c r="A103" s="1" t="n">
        <v>10</v>
      </c>
      <c r="B103" s="2" t="n">
        <v>102</v>
      </c>
      <c r="C103" s="45" t="n">
        <v>9</v>
      </c>
      <c r="D103" s="15" t="s">
        <v>117</v>
      </c>
      <c r="E103" s="15" t="n">
        <v>903</v>
      </c>
      <c r="F103" s="15" t="n">
        <v>68301</v>
      </c>
      <c r="G103" s="16" t="s">
        <v>128</v>
      </c>
      <c r="H103" s="16"/>
      <c r="I103" s="16"/>
      <c r="J103" s="16"/>
      <c r="K103" s="16"/>
      <c r="L103" s="14" t="n">
        <v>2024</v>
      </c>
      <c r="M103" s="17" t="n">
        <v>98573.12</v>
      </c>
    </row>
    <row r="104" customFormat="false" ht="48.75" hidden="false" customHeight="true" outlineLevel="0" collapsed="false">
      <c r="A104" s="1" t="n">
        <v>11</v>
      </c>
      <c r="B104" s="2" t="n">
        <v>103</v>
      </c>
      <c r="C104" s="45" t="n">
        <v>9</v>
      </c>
      <c r="D104" s="15" t="s">
        <v>117</v>
      </c>
      <c r="E104" s="15" t="n">
        <v>903</v>
      </c>
      <c r="F104" s="15" t="n">
        <v>68301</v>
      </c>
      <c r="G104" s="36" t="s">
        <v>129</v>
      </c>
      <c r="H104" s="36"/>
      <c r="I104" s="36"/>
      <c r="J104" s="36"/>
      <c r="K104" s="36"/>
      <c r="L104" s="14" t="n">
        <v>2024</v>
      </c>
      <c r="M104" s="17" t="n">
        <v>120000</v>
      </c>
      <c r="N104" s="3" t="s">
        <v>130</v>
      </c>
    </row>
    <row r="105" customFormat="false" ht="32.25" hidden="false" customHeight="true" outlineLevel="0" collapsed="false">
      <c r="A105" s="1" t="n">
        <v>12</v>
      </c>
      <c r="B105" s="2" t="n">
        <v>104</v>
      </c>
      <c r="C105" s="44" t="n">
        <v>9</v>
      </c>
      <c r="D105" s="15" t="s">
        <v>117</v>
      </c>
      <c r="E105" s="15" t="n">
        <v>903</v>
      </c>
      <c r="F105" s="15" t="n">
        <v>68301</v>
      </c>
      <c r="G105" s="16" t="s">
        <v>131</v>
      </c>
      <c r="H105" s="16"/>
      <c r="I105" s="16"/>
      <c r="J105" s="16"/>
      <c r="K105" s="16"/>
      <c r="L105" s="14" t="n">
        <v>2024</v>
      </c>
      <c r="M105" s="17" t="n">
        <v>15000</v>
      </c>
      <c r="N105" s="39" t="n">
        <f aca="false">M103+M104+M105</f>
        <v>233573.12</v>
      </c>
    </row>
    <row r="106" customFormat="false" ht="32.25" hidden="false" customHeight="true" outlineLevel="0" collapsed="false">
      <c r="A106" s="1" t="n">
        <v>13</v>
      </c>
      <c r="B106" s="2" t="n">
        <v>105</v>
      </c>
      <c r="C106" s="48" t="n">
        <v>9</v>
      </c>
      <c r="D106" s="15" t="s">
        <v>117</v>
      </c>
      <c r="E106" s="15" t="n">
        <v>903</v>
      </c>
      <c r="F106" s="15" t="n">
        <v>68301</v>
      </c>
      <c r="G106" s="16" t="s">
        <v>132</v>
      </c>
      <c r="H106" s="16"/>
      <c r="I106" s="16"/>
      <c r="J106" s="16"/>
      <c r="K106" s="16"/>
      <c r="L106" s="14" t="n">
        <v>2024</v>
      </c>
      <c r="M106" s="17" t="n">
        <v>56435.22</v>
      </c>
    </row>
    <row r="107" customFormat="false" ht="32.25" hidden="false" customHeight="true" outlineLevel="0" collapsed="false">
      <c r="A107" s="1" t="n">
        <v>14</v>
      </c>
      <c r="B107" s="2" t="n">
        <v>106</v>
      </c>
      <c r="C107" s="49" t="n">
        <v>9</v>
      </c>
      <c r="D107" s="15" t="s">
        <v>117</v>
      </c>
      <c r="E107" s="15" t="n">
        <v>903</v>
      </c>
      <c r="F107" s="15" t="n">
        <v>68301</v>
      </c>
      <c r="G107" s="16" t="s">
        <v>133</v>
      </c>
      <c r="H107" s="16"/>
      <c r="I107" s="16"/>
      <c r="J107" s="16"/>
      <c r="K107" s="16"/>
      <c r="L107" s="14" t="n">
        <v>2024</v>
      </c>
      <c r="M107" s="17" t="n">
        <v>241045.61</v>
      </c>
    </row>
    <row r="108" customFormat="false" ht="32.25" hidden="false" customHeight="true" outlineLevel="0" collapsed="false">
      <c r="A108" s="1" t="n">
        <v>15</v>
      </c>
      <c r="B108" s="2" t="n">
        <v>107</v>
      </c>
      <c r="C108" s="48" t="n">
        <v>9</v>
      </c>
      <c r="D108" s="15" t="s">
        <v>117</v>
      </c>
      <c r="E108" s="15" t="n">
        <v>903</v>
      </c>
      <c r="F108" s="15" t="n">
        <v>68301</v>
      </c>
      <c r="G108" s="16" t="s">
        <v>134</v>
      </c>
      <c r="H108" s="16"/>
      <c r="I108" s="16"/>
      <c r="J108" s="16"/>
      <c r="K108" s="16"/>
      <c r="L108" s="14" t="n">
        <v>2024</v>
      </c>
      <c r="M108" s="17" t="n">
        <v>69444.09</v>
      </c>
    </row>
    <row r="109" customFormat="false" ht="48.75" hidden="false" customHeight="true" outlineLevel="0" collapsed="false">
      <c r="A109" s="1" t="n">
        <v>16</v>
      </c>
      <c r="B109" s="2" t="n">
        <v>108</v>
      </c>
      <c r="C109" s="50" t="n">
        <v>9</v>
      </c>
      <c r="D109" s="15" t="s">
        <v>117</v>
      </c>
      <c r="E109" s="15" t="n">
        <v>903</v>
      </c>
      <c r="F109" s="15" t="n">
        <v>68301</v>
      </c>
      <c r="G109" s="36" t="s">
        <v>135</v>
      </c>
      <c r="H109" s="36"/>
      <c r="I109" s="36"/>
      <c r="J109" s="36"/>
      <c r="K109" s="36"/>
      <c r="L109" s="14" t="n">
        <v>2024</v>
      </c>
      <c r="M109" s="17" t="n">
        <v>22191.6</v>
      </c>
    </row>
    <row r="110" customFormat="false" ht="32.25" hidden="false" customHeight="true" outlineLevel="0" collapsed="false">
      <c r="A110" s="1" t="n">
        <v>17</v>
      </c>
      <c r="B110" s="2" t="n">
        <v>109</v>
      </c>
      <c r="C110" s="48" t="n">
        <v>9</v>
      </c>
      <c r="D110" s="15" t="s">
        <v>117</v>
      </c>
      <c r="E110" s="15" t="n">
        <v>903</v>
      </c>
      <c r="F110" s="15" t="n">
        <v>68301</v>
      </c>
      <c r="G110" s="16" t="s">
        <v>136</v>
      </c>
      <c r="H110" s="16"/>
      <c r="I110" s="16"/>
      <c r="J110" s="16"/>
      <c r="K110" s="16"/>
      <c r="L110" s="14" t="n">
        <v>2024</v>
      </c>
      <c r="M110" s="17" t="n">
        <v>134355.01</v>
      </c>
    </row>
    <row r="111" customFormat="false" ht="48.75" hidden="false" customHeight="true" outlineLevel="0" collapsed="false">
      <c r="A111" s="1" t="n">
        <v>18</v>
      </c>
      <c r="B111" s="2" t="n">
        <v>110</v>
      </c>
      <c r="C111" s="50" t="n">
        <v>9</v>
      </c>
      <c r="D111" s="15" t="s">
        <v>117</v>
      </c>
      <c r="E111" s="15" t="n">
        <v>903</v>
      </c>
      <c r="F111" s="15" t="n">
        <v>68301</v>
      </c>
      <c r="G111" s="36" t="s">
        <v>137</v>
      </c>
      <c r="H111" s="36"/>
      <c r="I111" s="36"/>
      <c r="J111" s="36"/>
      <c r="K111" s="36"/>
      <c r="L111" s="14" t="n">
        <v>2024</v>
      </c>
      <c r="M111" s="17" t="n">
        <v>20658.02</v>
      </c>
      <c r="N111" s="3" t="s">
        <v>138</v>
      </c>
    </row>
    <row r="112" customFormat="false" ht="32.25" hidden="false" customHeight="true" outlineLevel="0" collapsed="false">
      <c r="A112" s="1" t="n">
        <v>19</v>
      </c>
      <c r="B112" s="2" t="n">
        <v>111</v>
      </c>
      <c r="C112" s="48" t="n">
        <v>9</v>
      </c>
      <c r="D112" s="15" t="s">
        <v>117</v>
      </c>
      <c r="E112" s="15" t="n">
        <v>903</v>
      </c>
      <c r="F112" s="15" t="n">
        <v>68301</v>
      </c>
      <c r="G112" s="16" t="s">
        <v>139</v>
      </c>
      <c r="H112" s="16"/>
      <c r="I112" s="16"/>
      <c r="J112" s="16"/>
      <c r="K112" s="16"/>
      <c r="L112" s="19"/>
      <c r="M112" s="19"/>
      <c r="N112" s="17" t="n">
        <f aca="false">SUM(M106:M112)</f>
        <v>544129.55</v>
      </c>
    </row>
    <row r="113" customFormat="false" ht="48.75" hidden="false" customHeight="true" outlineLevel="0" collapsed="false">
      <c r="A113" s="1" t="n">
        <v>20</v>
      </c>
      <c r="B113" s="2" t="n">
        <v>112</v>
      </c>
      <c r="C113" s="45" t="n">
        <v>9</v>
      </c>
      <c r="D113" s="15" t="s">
        <v>117</v>
      </c>
      <c r="E113" s="15" t="n">
        <v>903</v>
      </c>
      <c r="F113" s="15" t="n">
        <v>68301</v>
      </c>
      <c r="G113" s="16" t="s">
        <v>140</v>
      </c>
      <c r="H113" s="16"/>
      <c r="I113" s="16"/>
      <c r="J113" s="16"/>
      <c r="K113" s="16"/>
      <c r="L113" s="14" t="n">
        <v>2024</v>
      </c>
      <c r="M113" s="17" t="n">
        <v>87661.86</v>
      </c>
      <c r="N113" s="31" t="s">
        <v>141</v>
      </c>
    </row>
    <row r="114" customFormat="false" ht="32.25" hidden="false" customHeight="true" outlineLevel="0" collapsed="false">
      <c r="A114" s="1" t="n">
        <v>21</v>
      </c>
      <c r="B114" s="2" t="n">
        <v>113</v>
      </c>
      <c r="C114" s="44" t="n">
        <v>9</v>
      </c>
      <c r="D114" s="15" t="s">
        <v>117</v>
      </c>
      <c r="E114" s="15" t="n">
        <v>903</v>
      </c>
      <c r="F114" s="15" t="n">
        <v>68301</v>
      </c>
      <c r="G114" s="16" t="s">
        <v>142</v>
      </c>
      <c r="H114" s="16"/>
      <c r="I114" s="16"/>
      <c r="J114" s="16"/>
      <c r="K114" s="16"/>
      <c r="L114" s="14" t="n">
        <v>2024</v>
      </c>
      <c r="M114" s="17" t="n">
        <v>3562.47</v>
      </c>
    </row>
    <row r="115" customFormat="false" ht="48.75" hidden="false" customHeight="true" outlineLevel="0" collapsed="false">
      <c r="A115" s="1" t="n">
        <v>22</v>
      </c>
      <c r="B115" s="2" t="n">
        <v>114</v>
      </c>
      <c r="C115" s="45" t="n">
        <v>9</v>
      </c>
      <c r="D115" s="15" t="s">
        <v>117</v>
      </c>
      <c r="E115" s="15" t="n">
        <v>903</v>
      </c>
      <c r="F115" s="15" t="n">
        <v>68301</v>
      </c>
      <c r="G115" s="16" t="s">
        <v>143</v>
      </c>
      <c r="H115" s="16"/>
      <c r="I115" s="16"/>
      <c r="J115" s="16"/>
      <c r="K115" s="16"/>
      <c r="L115" s="14" t="n">
        <v>2024</v>
      </c>
      <c r="M115" s="17" t="n">
        <v>99076.81</v>
      </c>
    </row>
    <row r="116" customFormat="false" ht="48.75" hidden="false" customHeight="true" outlineLevel="0" collapsed="false">
      <c r="A116" s="1" t="n">
        <v>23</v>
      </c>
      <c r="B116" s="2" t="n">
        <v>115</v>
      </c>
      <c r="C116" s="45" t="n">
        <v>9</v>
      </c>
      <c r="D116" s="15" t="s">
        <v>117</v>
      </c>
      <c r="E116" s="15" t="n">
        <v>903</v>
      </c>
      <c r="F116" s="15" t="n">
        <v>68301</v>
      </c>
      <c r="G116" s="16" t="s">
        <v>144</v>
      </c>
      <c r="H116" s="16"/>
      <c r="I116" s="16"/>
      <c r="J116" s="16"/>
      <c r="K116" s="16"/>
      <c r="L116" s="14" t="n">
        <v>2024</v>
      </c>
      <c r="M116" s="17" t="n">
        <v>38054.64</v>
      </c>
      <c r="N116" s="3" t="s">
        <v>145</v>
      </c>
    </row>
    <row r="117" customFormat="false" ht="48.75" hidden="false" customHeight="true" outlineLevel="0" collapsed="false">
      <c r="A117" s="1" t="n">
        <v>24</v>
      </c>
      <c r="B117" s="2" t="n">
        <v>116</v>
      </c>
      <c r="C117" s="45" t="n">
        <v>9</v>
      </c>
      <c r="D117" s="15" t="s">
        <v>117</v>
      </c>
      <c r="E117" s="15" t="n">
        <v>903</v>
      </c>
      <c r="F117" s="15" t="n">
        <v>68301</v>
      </c>
      <c r="G117" s="16" t="s">
        <v>146</v>
      </c>
      <c r="H117" s="16"/>
      <c r="I117" s="16"/>
      <c r="J117" s="16"/>
      <c r="K117" s="16"/>
      <c r="L117" s="14" t="n">
        <v>2024</v>
      </c>
      <c r="M117" s="17" t="n">
        <v>11870.39</v>
      </c>
      <c r="N117" s="41" t="n">
        <f aca="false">M115+M116+M117</f>
        <v>149001.84</v>
      </c>
    </row>
    <row r="118" customFormat="false" ht="32.25" hidden="false" customHeight="true" outlineLevel="0" collapsed="false">
      <c r="A118" s="1" t="n">
        <v>25</v>
      </c>
      <c r="B118" s="2" t="n">
        <v>117</v>
      </c>
      <c r="C118" s="44" t="n">
        <v>9</v>
      </c>
      <c r="D118" s="15" t="s">
        <v>117</v>
      </c>
      <c r="E118" s="15" t="n">
        <v>903</v>
      </c>
      <c r="F118" s="15" t="n">
        <v>68301</v>
      </c>
      <c r="G118" s="16" t="s">
        <v>147</v>
      </c>
      <c r="H118" s="16"/>
      <c r="I118" s="16"/>
      <c r="J118" s="16"/>
      <c r="K118" s="16"/>
      <c r="L118" s="14" t="n">
        <v>2024</v>
      </c>
      <c r="M118" s="17" t="n">
        <v>24282</v>
      </c>
    </row>
    <row r="119" customFormat="false" ht="48.75" hidden="false" customHeight="true" outlineLevel="0" collapsed="false">
      <c r="A119" s="1" t="n">
        <v>26</v>
      </c>
      <c r="B119" s="2" t="n">
        <v>118</v>
      </c>
      <c r="C119" s="45" t="n">
        <v>9</v>
      </c>
      <c r="D119" s="15" t="s">
        <v>117</v>
      </c>
      <c r="E119" s="15" t="n">
        <v>903</v>
      </c>
      <c r="F119" s="15" t="n">
        <v>68301</v>
      </c>
      <c r="G119" s="36" t="s">
        <v>148</v>
      </c>
      <c r="H119" s="36"/>
      <c r="I119" s="36"/>
      <c r="J119" s="36"/>
      <c r="K119" s="36"/>
      <c r="L119" s="14" t="n">
        <v>2024</v>
      </c>
      <c r="M119" s="51" t="n">
        <v>458.26</v>
      </c>
    </row>
    <row r="120" customFormat="false" ht="48.75" hidden="false" customHeight="true" outlineLevel="0" collapsed="false">
      <c r="A120" s="1" t="n">
        <v>27</v>
      </c>
      <c r="B120" s="2" t="n">
        <v>119</v>
      </c>
      <c r="C120" s="45" t="n">
        <v>9</v>
      </c>
      <c r="D120" s="15" t="s">
        <v>117</v>
      </c>
      <c r="E120" s="15" t="n">
        <v>903</v>
      </c>
      <c r="F120" s="15" t="n">
        <v>68301</v>
      </c>
      <c r="G120" s="16" t="s">
        <v>149</v>
      </c>
      <c r="H120" s="16"/>
      <c r="I120" s="16"/>
      <c r="J120" s="16"/>
      <c r="K120" s="16"/>
      <c r="L120" s="14" t="n">
        <v>2024</v>
      </c>
      <c r="M120" s="17" t="n">
        <v>40797</v>
      </c>
      <c r="N120" s="3" t="s">
        <v>150</v>
      </c>
    </row>
    <row r="121" customFormat="false" ht="58.5" hidden="false" customHeight="true" outlineLevel="0" collapsed="false">
      <c r="A121" s="1" t="n">
        <v>28</v>
      </c>
      <c r="B121" s="2" t="n">
        <v>120</v>
      </c>
      <c r="C121" s="45" t="n">
        <v>9</v>
      </c>
      <c r="D121" s="15" t="s">
        <v>117</v>
      </c>
      <c r="E121" s="15" t="n">
        <v>903</v>
      </c>
      <c r="F121" s="15" t="n">
        <v>68301</v>
      </c>
      <c r="G121" s="16" t="s">
        <v>151</v>
      </c>
      <c r="H121" s="16"/>
      <c r="I121" s="16"/>
      <c r="J121" s="16"/>
      <c r="K121" s="16"/>
      <c r="L121" s="18" t="n">
        <v>2024</v>
      </c>
      <c r="M121" s="20" t="n">
        <v>19055.34</v>
      </c>
      <c r="N121" s="41" t="n">
        <f aca="false">SUM(M118:M121)</f>
        <v>84592.6</v>
      </c>
    </row>
    <row r="122" customFormat="false" ht="32.25" hidden="false" customHeight="true" outlineLevel="0" collapsed="false">
      <c r="A122" s="1" t="n">
        <v>29</v>
      </c>
      <c r="B122" s="2" t="n">
        <v>121</v>
      </c>
      <c r="C122" s="44" t="n">
        <v>9</v>
      </c>
      <c r="D122" s="15" t="s">
        <v>117</v>
      </c>
      <c r="E122" s="15" t="n">
        <v>903</v>
      </c>
      <c r="F122" s="15" t="n">
        <v>68301</v>
      </c>
      <c r="G122" s="16" t="s">
        <v>152</v>
      </c>
      <c r="H122" s="16"/>
      <c r="I122" s="16"/>
      <c r="J122" s="16"/>
      <c r="K122" s="16"/>
      <c r="L122" s="14" t="n">
        <v>2024</v>
      </c>
      <c r="M122" s="17" t="n">
        <v>24986.68</v>
      </c>
    </row>
    <row r="123" customFormat="false" ht="32.25" hidden="false" customHeight="true" outlineLevel="0" collapsed="false">
      <c r="A123" s="1" t="n">
        <v>30</v>
      </c>
      <c r="B123" s="2" t="n">
        <v>122</v>
      </c>
      <c r="C123" s="44" t="n">
        <v>9</v>
      </c>
      <c r="D123" s="15" t="s">
        <v>117</v>
      </c>
      <c r="E123" s="15" t="n">
        <v>903</v>
      </c>
      <c r="F123" s="15" t="n">
        <v>68301</v>
      </c>
      <c r="G123" s="16" t="s">
        <v>153</v>
      </c>
      <c r="H123" s="16"/>
      <c r="I123" s="16"/>
      <c r="J123" s="16"/>
      <c r="K123" s="16"/>
      <c r="L123" s="14" t="n">
        <v>2024</v>
      </c>
      <c r="M123" s="17" t="n">
        <v>41000</v>
      </c>
    </row>
    <row r="124" customFormat="false" ht="32.25" hidden="false" customHeight="true" outlineLevel="0" collapsed="false">
      <c r="A124" s="1" t="n">
        <v>31</v>
      </c>
      <c r="B124" s="2" t="n">
        <v>123</v>
      </c>
      <c r="C124" s="44" t="n">
        <v>9</v>
      </c>
      <c r="D124" s="15" t="s">
        <v>117</v>
      </c>
      <c r="E124" s="15" t="n">
        <v>903</v>
      </c>
      <c r="F124" s="15" t="n">
        <v>68301</v>
      </c>
      <c r="G124" s="16" t="s">
        <v>154</v>
      </c>
      <c r="H124" s="16"/>
      <c r="I124" s="16"/>
      <c r="J124" s="16"/>
      <c r="K124" s="16"/>
      <c r="L124" s="14" t="n">
        <v>2024</v>
      </c>
      <c r="M124" s="17" t="n">
        <v>77224.49</v>
      </c>
      <c r="N124" s="3" t="s">
        <v>155</v>
      </c>
    </row>
    <row r="125" customFormat="false" ht="48.75" hidden="false" customHeight="true" outlineLevel="0" collapsed="false">
      <c r="A125" s="1" t="n">
        <v>32</v>
      </c>
      <c r="B125" s="2" t="n">
        <v>124</v>
      </c>
      <c r="C125" s="45" t="n">
        <v>9</v>
      </c>
      <c r="D125" s="15" t="s">
        <v>117</v>
      </c>
      <c r="E125" s="15" t="n">
        <v>903</v>
      </c>
      <c r="F125" s="15" t="n">
        <v>68301</v>
      </c>
      <c r="G125" s="36" t="s">
        <v>156</v>
      </c>
      <c r="H125" s="36"/>
      <c r="I125" s="36"/>
      <c r="J125" s="36"/>
      <c r="K125" s="36"/>
      <c r="L125" s="14" t="n">
        <v>2024</v>
      </c>
      <c r="M125" s="17" t="n">
        <v>100656.14</v>
      </c>
      <c r="N125" s="41" t="n">
        <f aca="false">SUM(M122:M125)</f>
        <v>243867.31</v>
      </c>
    </row>
    <row r="126" customFormat="false" ht="48.75" hidden="false" customHeight="true" outlineLevel="0" collapsed="false">
      <c r="A126" s="1" t="n">
        <v>33</v>
      </c>
      <c r="B126" s="2" t="n">
        <v>125</v>
      </c>
      <c r="C126" s="45" t="n">
        <v>9</v>
      </c>
      <c r="D126" s="15" t="s">
        <v>117</v>
      </c>
      <c r="E126" s="15" t="n">
        <v>903</v>
      </c>
      <c r="F126" s="15" t="n">
        <v>68301</v>
      </c>
      <c r="G126" s="36" t="s">
        <v>157</v>
      </c>
      <c r="H126" s="36"/>
      <c r="I126" s="36"/>
      <c r="J126" s="36"/>
      <c r="K126" s="36"/>
      <c r="L126" s="14" t="n">
        <v>2024</v>
      </c>
      <c r="M126" s="17" t="n">
        <v>109580.6</v>
      </c>
    </row>
    <row r="127" customFormat="false" ht="48.75" hidden="false" customHeight="true" outlineLevel="0" collapsed="false">
      <c r="A127" s="1" t="n">
        <v>34</v>
      </c>
      <c r="B127" s="2" t="n">
        <v>126</v>
      </c>
      <c r="C127" s="45" t="n">
        <v>9</v>
      </c>
      <c r="D127" s="15" t="s">
        <v>117</v>
      </c>
      <c r="E127" s="15" t="n">
        <v>903</v>
      </c>
      <c r="F127" s="15" t="n">
        <v>68301</v>
      </c>
      <c r="G127" s="16" t="s">
        <v>158</v>
      </c>
      <c r="H127" s="16"/>
      <c r="I127" s="16"/>
      <c r="J127" s="16"/>
      <c r="K127" s="16"/>
      <c r="L127" s="14" t="n">
        <v>2024</v>
      </c>
      <c r="M127" s="17" t="n">
        <v>57070.7</v>
      </c>
    </row>
    <row r="128" customFormat="false" ht="48.75" hidden="false" customHeight="true" outlineLevel="0" collapsed="false">
      <c r="A128" s="1" t="n">
        <v>35</v>
      </c>
      <c r="B128" s="2" t="n">
        <v>127</v>
      </c>
      <c r="C128" s="45" t="n">
        <v>9</v>
      </c>
      <c r="D128" s="15" t="s">
        <v>117</v>
      </c>
      <c r="E128" s="15" t="n">
        <v>903</v>
      </c>
      <c r="F128" s="15" t="n">
        <v>68301</v>
      </c>
      <c r="G128" s="36" t="s">
        <v>159</v>
      </c>
      <c r="H128" s="36"/>
      <c r="I128" s="36"/>
      <c r="J128" s="36"/>
      <c r="K128" s="36"/>
      <c r="L128" s="14" t="n">
        <v>2024</v>
      </c>
      <c r="M128" s="17" t="n">
        <v>17419</v>
      </c>
    </row>
    <row r="129" customFormat="false" ht="32.25" hidden="false" customHeight="true" outlineLevel="0" collapsed="false">
      <c r="A129" s="1" t="n">
        <v>36</v>
      </c>
      <c r="B129" s="2" t="n">
        <v>128</v>
      </c>
      <c r="C129" s="44" t="n">
        <v>9</v>
      </c>
      <c r="D129" s="15" t="s">
        <v>117</v>
      </c>
      <c r="E129" s="15" t="n">
        <v>903</v>
      </c>
      <c r="F129" s="15" t="n">
        <v>68301</v>
      </c>
      <c r="G129" s="16" t="s">
        <v>160</v>
      </c>
      <c r="H129" s="16"/>
      <c r="I129" s="16"/>
      <c r="J129" s="16"/>
      <c r="K129" s="16"/>
      <c r="L129" s="14" t="n">
        <v>2024</v>
      </c>
      <c r="M129" s="17" t="n">
        <v>35726.64</v>
      </c>
      <c r="N129" s="3" t="s">
        <v>161</v>
      </c>
    </row>
    <row r="130" customFormat="false" ht="32.25" hidden="false" customHeight="true" outlineLevel="0" collapsed="false">
      <c r="A130" s="1" t="n">
        <v>37</v>
      </c>
      <c r="B130" s="2" t="n">
        <v>129</v>
      </c>
      <c r="C130" s="44" t="n">
        <v>9</v>
      </c>
      <c r="D130" s="15" t="s">
        <v>117</v>
      </c>
      <c r="E130" s="15" t="n">
        <v>903</v>
      </c>
      <c r="F130" s="15" t="n">
        <v>68301</v>
      </c>
      <c r="G130" s="16" t="s">
        <v>162</v>
      </c>
      <c r="H130" s="16"/>
      <c r="I130" s="16"/>
      <c r="J130" s="16"/>
      <c r="K130" s="16"/>
      <c r="L130" s="14" t="n">
        <v>2024</v>
      </c>
      <c r="M130" s="17" t="n">
        <v>19645</v>
      </c>
      <c r="N130" s="41" t="n">
        <f aca="false">SUM(M126:M130)</f>
        <v>239441.94</v>
      </c>
    </row>
    <row r="131" customFormat="false" ht="32.25" hidden="false" customHeight="true" outlineLevel="0" collapsed="false">
      <c r="A131" s="1" t="n">
        <v>38</v>
      </c>
      <c r="B131" s="2" t="n">
        <v>130</v>
      </c>
      <c r="C131" s="44" t="n">
        <v>9</v>
      </c>
      <c r="D131" s="15" t="s">
        <v>117</v>
      </c>
      <c r="E131" s="15" t="n">
        <v>903</v>
      </c>
      <c r="F131" s="15" t="n">
        <v>68301</v>
      </c>
      <c r="G131" s="16" t="s">
        <v>163</v>
      </c>
      <c r="H131" s="16"/>
      <c r="I131" s="16"/>
      <c r="J131" s="16"/>
      <c r="K131" s="16"/>
      <c r="L131" s="14" t="n">
        <v>2024</v>
      </c>
      <c r="M131" s="17" t="n">
        <v>72292.47</v>
      </c>
    </row>
    <row r="132" customFormat="false" ht="32.25" hidden="false" customHeight="true" outlineLevel="0" collapsed="false">
      <c r="A132" s="1" t="n">
        <v>39</v>
      </c>
      <c r="B132" s="2" t="n">
        <v>131</v>
      </c>
      <c r="C132" s="44" t="n">
        <v>9</v>
      </c>
      <c r="D132" s="15" t="s">
        <v>117</v>
      </c>
      <c r="E132" s="15" t="n">
        <v>903</v>
      </c>
      <c r="F132" s="15" t="n">
        <v>68301</v>
      </c>
      <c r="G132" s="16" t="s">
        <v>164</v>
      </c>
      <c r="H132" s="16"/>
      <c r="I132" s="16"/>
      <c r="J132" s="16"/>
      <c r="K132" s="16"/>
      <c r="L132" s="14" t="n">
        <v>2024</v>
      </c>
      <c r="M132" s="17" t="n">
        <v>138061.01</v>
      </c>
    </row>
    <row r="133" customFormat="false" ht="32.25" hidden="false" customHeight="true" outlineLevel="0" collapsed="false">
      <c r="A133" s="1" t="n">
        <v>40</v>
      </c>
      <c r="B133" s="2" t="n">
        <v>132</v>
      </c>
      <c r="C133" s="44" t="n">
        <v>9</v>
      </c>
      <c r="D133" s="15" t="s">
        <v>117</v>
      </c>
      <c r="E133" s="15" t="n">
        <v>903</v>
      </c>
      <c r="F133" s="15" t="n">
        <v>68301</v>
      </c>
      <c r="G133" s="16" t="s">
        <v>165</v>
      </c>
      <c r="H133" s="16"/>
      <c r="I133" s="16"/>
      <c r="J133" s="16"/>
      <c r="K133" s="16"/>
      <c r="L133" s="14" t="n">
        <v>2024</v>
      </c>
      <c r="M133" s="17" t="n">
        <v>174369.36</v>
      </c>
    </row>
    <row r="134" customFormat="false" ht="32.25" hidden="false" customHeight="true" outlineLevel="0" collapsed="false">
      <c r="A134" s="1" t="n">
        <v>41</v>
      </c>
      <c r="B134" s="2" t="n">
        <v>133</v>
      </c>
      <c r="C134" s="44" t="n">
        <v>9</v>
      </c>
      <c r="D134" s="15" t="s">
        <v>117</v>
      </c>
      <c r="E134" s="15" t="n">
        <v>903</v>
      </c>
      <c r="F134" s="15" t="n">
        <v>68301</v>
      </c>
      <c r="G134" s="16" t="s">
        <v>166</v>
      </c>
      <c r="H134" s="16"/>
      <c r="I134" s="16"/>
      <c r="J134" s="16"/>
      <c r="K134" s="16"/>
      <c r="L134" s="14" t="n">
        <v>2024</v>
      </c>
      <c r="M134" s="17" t="n">
        <v>77114.56</v>
      </c>
    </row>
    <row r="135" customFormat="false" ht="32.25" hidden="false" customHeight="true" outlineLevel="0" collapsed="false">
      <c r="A135" s="1" t="n">
        <v>42</v>
      </c>
      <c r="B135" s="2" t="n">
        <v>134</v>
      </c>
      <c r="C135" s="44" t="n">
        <v>9</v>
      </c>
      <c r="D135" s="15" t="s">
        <v>117</v>
      </c>
      <c r="E135" s="15" t="n">
        <v>903</v>
      </c>
      <c r="F135" s="15" t="n">
        <v>68301</v>
      </c>
      <c r="G135" s="16" t="s">
        <v>167</v>
      </c>
      <c r="H135" s="16"/>
      <c r="I135" s="16"/>
      <c r="J135" s="16"/>
      <c r="K135" s="16"/>
      <c r="L135" s="14" t="n">
        <v>2024</v>
      </c>
      <c r="M135" s="17" t="n">
        <v>35981.55</v>
      </c>
    </row>
    <row r="136" customFormat="false" ht="48.75" hidden="false" customHeight="true" outlineLevel="0" collapsed="false">
      <c r="A136" s="1" t="n">
        <v>43</v>
      </c>
      <c r="B136" s="2" t="n">
        <v>135</v>
      </c>
      <c r="C136" s="45" t="n">
        <v>9</v>
      </c>
      <c r="D136" s="15" t="s">
        <v>117</v>
      </c>
      <c r="E136" s="15" t="n">
        <v>903</v>
      </c>
      <c r="F136" s="15" t="n">
        <v>68301</v>
      </c>
      <c r="G136" s="36" t="s">
        <v>168</v>
      </c>
      <c r="H136" s="36"/>
      <c r="I136" s="36"/>
      <c r="J136" s="36"/>
      <c r="K136" s="36"/>
      <c r="L136" s="14" t="n">
        <v>2024</v>
      </c>
      <c r="M136" s="17" t="n">
        <v>121230.12</v>
      </c>
      <c r="N136" s="3" t="s">
        <v>169</v>
      </c>
    </row>
    <row r="137" customFormat="false" ht="32.25" hidden="false" customHeight="true" outlineLevel="0" collapsed="false">
      <c r="A137" s="1" t="n">
        <v>44</v>
      </c>
      <c r="B137" s="2" t="n">
        <v>136</v>
      </c>
      <c r="C137" s="44" t="n">
        <v>9</v>
      </c>
      <c r="D137" s="15" t="s">
        <v>117</v>
      </c>
      <c r="E137" s="15" t="n">
        <v>903</v>
      </c>
      <c r="F137" s="15" t="n">
        <v>68301</v>
      </c>
      <c r="G137" s="16" t="s">
        <v>170</v>
      </c>
      <c r="H137" s="16"/>
      <c r="I137" s="16"/>
      <c r="J137" s="16"/>
      <c r="K137" s="16"/>
      <c r="L137" s="14" t="n">
        <v>2024</v>
      </c>
      <c r="M137" s="17" t="n">
        <v>18669.75</v>
      </c>
      <c r="N137" s="41" t="n">
        <f aca="false">SUM(M131:M137)</f>
        <v>637718.82</v>
      </c>
    </row>
    <row r="138" customFormat="false" ht="48.75" hidden="false" customHeight="true" outlineLevel="0" collapsed="false">
      <c r="A138" s="1" t="n">
        <v>45</v>
      </c>
      <c r="B138" s="2" t="n">
        <v>137</v>
      </c>
      <c r="C138" s="45" t="n">
        <v>9</v>
      </c>
      <c r="D138" s="15" t="s">
        <v>117</v>
      </c>
      <c r="E138" s="15" t="n">
        <v>903</v>
      </c>
      <c r="F138" s="15" t="n">
        <v>68301</v>
      </c>
      <c r="G138" s="36" t="s">
        <v>171</v>
      </c>
      <c r="H138" s="36"/>
      <c r="I138" s="36"/>
      <c r="J138" s="36"/>
      <c r="K138" s="36"/>
      <c r="L138" s="14" t="n">
        <v>2024</v>
      </c>
      <c r="M138" s="17" t="n">
        <v>115000</v>
      </c>
    </row>
    <row r="139" customFormat="false" ht="48.75" hidden="false" customHeight="true" outlineLevel="0" collapsed="false">
      <c r="A139" s="1" t="n">
        <v>46</v>
      </c>
      <c r="B139" s="2" t="n">
        <v>138</v>
      </c>
      <c r="C139" s="45" t="n">
        <v>9</v>
      </c>
      <c r="D139" s="15" t="s">
        <v>117</v>
      </c>
      <c r="E139" s="15" t="n">
        <v>901</v>
      </c>
      <c r="F139" s="15" t="n">
        <v>68624</v>
      </c>
      <c r="G139" s="36" t="s">
        <v>172</v>
      </c>
      <c r="H139" s="36"/>
      <c r="I139" s="36"/>
      <c r="J139" s="36"/>
      <c r="K139" s="36"/>
      <c r="L139" s="14" t="n">
        <v>2024</v>
      </c>
      <c r="M139" s="17" t="n">
        <v>46283.48</v>
      </c>
      <c r="N139" s="3" t="s">
        <v>173</v>
      </c>
    </row>
    <row r="140" customFormat="false" ht="32.25" hidden="false" customHeight="true" outlineLevel="0" collapsed="false">
      <c r="A140" s="1" t="n">
        <v>47</v>
      </c>
      <c r="B140" s="2" t="n">
        <v>139</v>
      </c>
      <c r="C140" s="52" t="n">
        <v>9</v>
      </c>
      <c r="D140" s="35" t="s">
        <v>117</v>
      </c>
      <c r="E140" s="35" t="n">
        <v>901</v>
      </c>
      <c r="F140" s="35" t="n">
        <v>89211</v>
      </c>
      <c r="G140" s="29" t="s">
        <v>174</v>
      </c>
      <c r="H140" s="29"/>
      <c r="I140" s="29"/>
      <c r="J140" s="29"/>
      <c r="K140" s="29"/>
      <c r="L140" s="27" t="n">
        <v>2024</v>
      </c>
      <c r="M140" s="30" t="n">
        <v>420068.44</v>
      </c>
    </row>
    <row r="141" customFormat="false" ht="48.75" hidden="false" customHeight="true" outlineLevel="0" collapsed="false">
      <c r="A141" s="1" t="n">
        <v>48</v>
      </c>
      <c r="B141" s="2" t="n">
        <v>140</v>
      </c>
      <c r="C141" s="45" t="n">
        <v>9</v>
      </c>
      <c r="D141" s="15" t="s">
        <v>117</v>
      </c>
      <c r="E141" s="15" t="n">
        <v>901</v>
      </c>
      <c r="F141" s="15" t="n">
        <v>89211</v>
      </c>
      <c r="G141" s="16" t="s">
        <v>175</v>
      </c>
      <c r="H141" s="16"/>
      <c r="I141" s="16"/>
      <c r="J141" s="16"/>
      <c r="K141" s="16"/>
      <c r="L141" s="14" t="n">
        <v>2024</v>
      </c>
      <c r="M141" s="17" t="n">
        <v>13490.1</v>
      </c>
    </row>
    <row r="142" customFormat="false" ht="32.25" hidden="false" customHeight="true" outlineLevel="0" collapsed="false">
      <c r="A142" s="1" t="n">
        <v>49</v>
      </c>
      <c r="B142" s="2" t="n">
        <v>141</v>
      </c>
      <c r="C142" s="52" t="n">
        <v>9</v>
      </c>
      <c r="D142" s="35" t="s">
        <v>117</v>
      </c>
      <c r="E142" s="35" t="n">
        <v>901</v>
      </c>
      <c r="F142" s="35" t="n">
        <v>89211</v>
      </c>
      <c r="G142" s="29" t="s">
        <v>176</v>
      </c>
      <c r="H142" s="29"/>
      <c r="I142" s="29"/>
      <c r="J142" s="29"/>
      <c r="K142" s="29"/>
      <c r="L142" s="27" t="n">
        <v>2024</v>
      </c>
      <c r="M142" s="30" t="n">
        <v>334651.78</v>
      </c>
    </row>
    <row r="143" customFormat="false" ht="58.5" hidden="false" customHeight="true" outlineLevel="0" collapsed="false">
      <c r="A143" s="1" t="n">
        <v>50</v>
      </c>
      <c r="B143" s="2" t="n">
        <v>142</v>
      </c>
      <c r="C143" s="45" t="n">
        <v>9</v>
      </c>
      <c r="D143" s="15" t="s">
        <v>117</v>
      </c>
      <c r="E143" s="15" t="n">
        <v>901</v>
      </c>
      <c r="F143" s="15" t="n">
        <v>89211</v>
      </c>
      <c r="G143" s="16" t="s">
        <v>177</v>
      </c>
      <c r="H143" s="16"/>
      <c r="I143" s="16"/>
      <c r="J143" s="16"/>
      <c r="K143" s="16"/>
      <c r="L143" s="18" t="n">
        <v>2024</v>
      </c>
      <c r="M143" s="20" t="n">
        <v>140000</v>
      </c>
      <c r="N143" s="3" t="s">
        <v>178</v>
      </c>
    </row>
    <row r="144" customFormat="false" ht="32.25" hidden="false" customHeight="true" outlineLevel="0" collapsed="false">
      <c r="A144" s="1" t="n">
        <v>51</v>
      </c>
      <c r="B144" s="2" t="n">
        <v>143</v>
      </c>
      <c r="C144" s="44" t="n">
        <v>9</v>
      </c>
      <c r="D144" s="15" t="s">
        <v>117</v>
      </c>
      <c r="E144" s="15" t="n">
        <v>901</v>
      </c>
      <c r="F144" s="15" t="n">
        <v>89211</v>
      </c>
      <c r="G144" s="16" t="s">
        <v>179</v>
      </c>
      <c r="H144" s="16"/>
      <c r="I144" s="16"/>
      <c r="J144" s="16"/>
      <c r="K144" s="16"/>
      <c r="L144" s="14" t="n">
        <v>2024</v>
      </c>
      <c r="M144" s="17" t="n">
        <v>170687.28</v>
      </c>
      <c r="N144" s="41" t="n">
        <f aca="false">M143+M144</f>
        <v>310687.28</v>
      </c>
    </row>
    <row r="145" customFormat="false" ht="48.75" hidden="false" customHeight="true" outlineLevel="0" collapsed="false">
      <c r="A145" s="1" t="n">
        <v>52</v>
      </c>
      <c r="B145" s="2" t="n">
        <v>144</v>
      </c>
      <c r="C145" s="45" t="n">
        <v>9</v>
      </c>
      <c r="D145" s="15" t="s">
        <v>117</v>
      </c>
      <c r="E145" s="15" t="n">
        <v>901</v>
      </c>
      <c r="F145" s="15" t="n">
        <v>89211</v>
      </c>
      <c r="G145" s="16" t="s">
        <v>180</v>
      </c>
      <c r="H145" s="16"/>
      <c r="I145" s="16"/>
      <c r="J145" s="16"/>
      <c r="K145" s="16"/>
      <c r="L145" s="14" t="n">
        <v>2024</v>
      </c>
      <c r="M145" s="17" t="n">
        <v>143194.86</v>
      </c>
      <c r="N145" s="3" t="s">
        <v>181</v>
      </c>
    </row>
    <row r="146" customFormat="false" ht="48.75" hidden="false" customHeight="true" outlineLevel="0" collapsed="false">
      <c r="A146" s="1" t="n">
        <v>53</v>
      </c>
      <c r="B146" s="2" t="n">
        <v>145</v>
      </c>
      <c r="C146" s="45" t="n">
        <v>9</v>
      </c>
      <c r="D146" s="15" t="s">
        <v>117</v>
      </c>
      <c r="E146" s="15" t="n">
        <v>901</v>
      </c>
      <c r="F146" s="15" t="n">
        <v>89211</v>
      </c>
      <c r="G146" s="36" t="s">
        <v>182</v>
      </c>
      <c r="H146" s="36"/>
      <c r="I146" s="36"/>
      <c r="J146" s="36"/>
      <c r="K146" s="36"/>
      <c r="L146" s="14" t="n">
        <v>2024</v>
      </c>
      <c r="M146" s="17" t="n">
        <v>254676.38</v>
      </c>
      <c r="N146" s="41" t="n">
        <f aca="false">M145+M146</f>
        <v>397871.24</v>
      </c>
    </row>
    <row r="147" customFormat="false" ht="15.75" hidden="false" customHeight="true" outlineLevel="0" collapsed="false">
      <c r="A147" s="1" t="n">
        <v>54</v>
      </c>
      <c r="B147" s="2" t="n">
        <v>146</v>
      </c>
      <c r="C147" s="46" t="n">
        <v>9</v>
      </c>
      <c r="D147" s="15" t="s">
        <v>117</v>
      </c>
      <c r="E147" s="15" t="n">
        <v>901</v>
      </c>
      <c r="F147" s="15" t="n">
        <v>68331</v>
      </c>
      <c r="G147" s="16" t="s">
        <v>183</v>
      </c>
      <c r="H147" s="16"/>
      <c r="I147" s="16"/>
      <c r="J147" s="16"/>
      <c r="K147" s="16"/>
      <c r="L147" s="37" t="n">
        <v>2024</v>
      </c>
      <c r="M147" s="38" t="n">
        <v>109780.31</v>
      </c>
      <c r="N147" s="3" t="s">
        <v>184</v>
      </c>
    </row>
    <row r="148" customFormat="false" ht="15.75" hidden="false" customHeight="true" outlineLevel="0" collapsed="false">
      <c r="A148" s="1" t="n">
        <v>55</v>
      </c>
      <c r="B148" s="2" t="n">
        <v>147</v>
      </c>
      <c r="C148" s="46" t="n">
        <v>9</v>
      </c>
      <c r="D148" s="15" t="s">
        <v>117</v>
      </c>
      <c r="E148" s="15" t="n">
        <v>901</v>
      </c>
      <c r="F148" s="15" t="n">
        <v>68331</v>
      </c>
      <c r="G148" s="16" t="s">
        <v>183</v>
      </c>
      <c r="H148" s="16"/>
      <c r="I148" s="16"/>
      <c r="J148" s="16"/>
      <c r="K148" s="16"/>
      <c r="L148" s="37" t="n">
        <v>2024</v>
      </c>
      <c r="M148" s="38" t="n">
        <v>139400</v>
      </c>
      <c r="N148" s="41" t="n">
        <f aca="false">M147+M148</f>
        <v>249180.31</v>
      </c>
    </row>
    <row r="149" customFormat="false" ht="32.25" hidden="false" customHeight="true" outlineLevel="0" collapsed="false">
      <c r="A149" s="1" t="n">
        <v>56</v>
      </c>
      <c r="B149" s="2" t="n">
        <v>148</v>
      </c>
      <c r="C149" s="44" t="n">
        <v>9</v>
      </c>
      <c r="D149" s="15" t="s">
        <v>117</v>
      </c>
      <c r="E149" s="15" t="n">
        <v>901</v>
      </c>
      <c r="F149" s="15" t="n">
        <v>68331</v>
      </c>
      <c r="G149" s="16" t="s">
        <v>185</v>
      </c>
      <c r="H149" s="16"/>
      <c r="I149" s="16"/>
      <c r="J149" s="16"/>
      <c r="K149" s="16"/>
      <c r="L149" s="14" t="n">
        <v>2024</v>
      </c>
      <c r="M149" s="17" t="n">
        <v>110191.64</v>
      </c>
      <c r="N149" s="31" t="s">
        <v>186</v>
      </c>
    </row>
    <row r="150" customFormat="false" ht="32.25" hidden="false" customHeight="true" outlineLevel="0" collapsed="false">
      <c r="A150" s="1" t="n">
        <v>57</v>
      </c>
      <c r="B150" s="2" t="n">
        <v>149</v>
      </c>
      <c r="C150" s="44" t="n">
        <v>9</v>
      </c>
      <c r="D150" s="15" t="s">
        <v>117</v>
      </c>
      <c r="E150" s="15" t="n">
        <v>901</v>
      </c>
      <c r="F150" s="15" t="n">
        <v>68331</v>
      </c>
      <c r="G150" s="36" t="s">
        <v>187</v>
      </c>
      <c r="H150" s="36"/>
      <c r="I150" s="36"/>
      <c r="J150" s="36"/>
      <c r="K150" s="36"/>
      <c r="L150" s="14" t="n">
        <v>2024</v>
      </c>
      <c r="M150" s="17" t="n">
        <v>48174.48</v>
      </c>
      <c r="N150" s="41" t="n">
        <v>158366.12</v>
      </c>
    </row>
    <row r="151" customFormat="false" ht="32.25" hidden="false" customHeight="true" outlineLevel="0" collapsed="false">
      <c r="A151" s="1" t="n">
        <v>58</v>
      </c>
      <c r="B151" s="2" t="n">
        <v>150</v>
      </c>
      <c r="C151" s="44" t="n">
        <v>9</v>
      </c>
      <c r="D151" s="15" t="s">
        <v>117</v>
      </c>
      <c r="E151" s="15" t="n">
        <v>901</v>
      </c>
      <c r="F151" s="15" t="n">
        <v>68332</v>
      </c>
      <c r="G151" s="16" t="s">
        <v>188</v>
      </c>
      <c r="H151" s="16"/>
      <c r="I151" s="16"/>
      <c r="J151" s="16"/>
      <c r="K151" s="16"/>
      <c r="L151" s="14" t="n">
        <v>2024</v>
      </c>
      <c r="M151" s="17" t="n">
        <v>226008</v>
      </c>
    </row>
    <row r="152" customFormat="false" ht="32.25" hidden="false" customHeight="true" outlineLevel="0" collapsed="false">
      <c r="A152" s="1" t="n">
        <v>59</v>
      </c>
      <c r="B152" s="2" t="n">
        <v>151</v>
      </c>
      <c r="C152" s="44" t="n">
        <v>9</v>
      </c>
      <c r="D152" s="15" t="s">
        <v>117</v>
      </c>
      <c r="E152" s="15" t="n">
        <v>901</v>
      </c>
      <c r="F152" s="15" t="n">
        <v>68626</v>
      </c>
      <c r="G152" s="16" t="s">
        <v>189</v>
      </c>
      <c r="H152" s="16"/>
      <c r="I152" s="16"/>
      <c r="J152" s="16"/>
      <c r="K152" s="16"/>
      <c r="L152" s="14" t="n">
        <v>2024</v>
      </c>
      <c r="M152" s="17" t="n">
        <v>622079.64</v>
      </c>
      <c r="N152" s="3" t="s">
        <v>190</v>
      </c>
    </row>
    <row r="153" customFormat="false" ht="32.25" hidden="false" customHeight="true" outlineLevel="0" collapsed="false">
      <c r="A153" s="1" t="n">
        <v>60</v>
      </c>
      <c r="B153" s="2" t="n">
        <v>152</v>
      </c>
      <c r="C153" s="53" t="n">
        <v>9</v>
      </c>
      <c r="D153" s="8" t="s">
        <v>117</v>
      </c>
      <c r="E153" s="8" t="n">
        <v>901</v>
      </c>
      <c r="F153" s="8" t="n">
        <v>68626</v>
      </c>
      <c r="G153" s="54" t="s">
        <v>191</v>
      </c>
      <c r="H153" s="54"/>
      <c r="I153" s="54"/>
      <c r="J153" s="54"/>
      <c r="K153" s="54"/>
      <c r="L153" s="55" t="n">
        <v>2024</v>
      </c>
      <c r="M153" s="56" t="n">
        <v>489614.46</v>
      </c>
    </row>
    <row r="154" customFormat="false" ht="32.25" hidden="false" customHeight="true" outlineLevel="0" collapsed="false">
      <c r="A154" s="1" t="n">
        <v>61</v>
      </c>
      <c r="B154" s="2" t="n">
        <v>153</v>
      </c>
      <c r="C154" s="52" t="n">
        <v>9</v>
      </c>
      <c r="D154" s="35" t="s">
        <v>117</v>
      </c>
      <c r="E154" s="35" t="n">
        <v>901</v>
      </c>
      <c r="F154" s="35" t="n">
        <v>68301</v>
      </c>
      <c r="G154" s="29" t="s">
        <v>192</v>
      </c>
      <c r="H154" s="29"/>
      <c r="I154" s="29"/>
      <c r="J154" s="29"/>
      <c r="K154" s="29"/>
      <c r="L154" s="27" t="n">
        <v>2024</v>
      </c>
      <c r="M154" s="30" t="n">
        <v>80094</v>
      </c>
    </row>
    <row r="155" customFormat="false" ht="32.25" hidden="false" customHeight="true" outlineLevel="0" collapsed="false">
      <c r="A155" s="1" t="n">
        <v>62</v>
      </c>
      <c r="B155" s="2" t="n">
        <v>154</v>
      </c>
      <c r="C155" s="53" t="n">
        <v>9</v>
      </c>
      <c r="D155" s="8" t="s">
        <v>117</v>
      </c>
      <c r="E155" s="8" t="n">
        <v>901</v>
      </c>
      <c r="F155" s="8" t="n">
        <v>68301</v>
      </c>
      <c r="G155" s="54" t="s">
        <v>193</v>
      </c>
      <c r="H155" s="54"/>
      <c r="I155" s="54"/>
      <c r="J155" s="54"/>
      <c r="K155" s="54"/>
      <c r="L155" s="55" t="n">
        <v>2024</v>
      </c>
      <c r="M155" s="56" t="n">
        <v>26607</v>
      </c>
    </row>
    <row r="156" customFormat="false" ht="32.25" hidden="false" customHeight="true" outlineLevel="0" collapsed="false">
      <c r="A156" s="1" t="n">
        <v>63</v>
      </c>
      <c r="B156" s="2" t="n">
        <v>155</v>
      </c>
      <c r="C156" s="53" t="n">
        <v>9</v>
      </c>
      <c r="D156" s="8" t="s">
        <v>117</v>
      </c>
      <c r="E156" s="8" t="n">
        <v>901</v>
      </c>
      <c r="F156" s="8" t="n">
        <v>68301</v>
      </c>
      <c r="G156" s="54" t="s">
        <v>193</v>
      </c>
      <c r="H156" s="54"/>
      <c r="I156" s="54"/>
      <c r="J156" s="54"/>
      <c r="K156" s="54"/>
      <c r="L156" s="55" t="n">
        <v>2024</v>
      </c>
      <c r="M156" s="56" t="n">
        <v>26245</v>
      </c>
    </row>
    <row r="157" customFormat="false" ht="15.75" hidden="false" customHeight="true" outlineLevel="0" collapsed="false">
      <c r="A157" s="1" t="n">
        <v>64</v>
      </c>
      <c r="B157" s="2" t="n">
        <v>156</v>
      </c>
      <c r="C157" s="57" t="n">
        <v>9</v>
      </c>
      <c r="D157" s="35" t="s">
        <v>117</v>
      </c>
      <c r="E157" s="35" t="n">
        <v>901</v>
      </c>
      <c r="F157" s="35" t="n">
        <v>68301</v>
      </c>
      <c r="G157" s="58" t="s">
        <v>194</v>
      </c>
      <c r="H157" s="58"/>
      <c r="I157" s="58"/>
      <c r="J157" s="58"/>
      <c r="K157" s="58"/>
      <c r="L157" s="59" t="n">
        <v>2024</v>
      </c>
      <c r="M157" s="60" t="n">
        <v>13199.58</v>
      </c>
    </row>
    <row r="158" customFormat="false" ht="15.75" hidden="false" customHeight="true" outlineLevel="0" collapsed="false">
      <c r="A158" s="1" t="n">
        <v>65</v>
      </c>
      <c r="B158" s="2" t="n">
        <v>157</v>
      </c>
      <c r="C158" s="46" t="n">
        <v>9</v>
      </c>
      <c r="D158" s="15" t="s">
        <v>117</v>
      </c>
      <c r="E158" s="15" t="n">
        <v>901</v>
      </c>
      <c r="F158" s="15" t="n">
        <v>68322</v>
      </c>
      <c r="G158" s="16" t="s">
        <v>195</v>
      </c>
      <c r="H158" s="16"/>
      <c r="I158" s="16"/>
      <c r="J158" s="16"/>
      <c r="K158" s="16"/>
      <c r="L158" s="37" t="n">
        <v>2024</v>
      </c>
      <c r="M158" s="38" t="n">
        <v>6654.77</v>
      </c>
      <c r="N158" s="3" t="s">
        <v>196</v>
      </c>
    </row>
    <row r="159" customFormat="false" ht="15.75" hidden="false" customHeight="true" outlineLevel="0" collapsed="false">
      <c r="A159" s="1" t="n">
        <v>66</v>
      </c>
      <c r="B159" s="2" t="n">
        <v>158</v>
      </c>
      <c r="C159" s="46" t="n">
        <v>9</v>
      </c>
      <c r="D159" s="15" t="s">
        <v>117</v>
      </c>
      <c r="E159" s="15" t="n">
        <v>901</v>
      </c>
      <c r="F159" s="15" t="n">
        <v>68322</v>
      </c>
      <c r="G159" s="16" t="s">
        <v>197</v>
      </c>
      <c r="H159" s="16"/>
      <c r="I159" s="16"/>
      <c r="J159" s="16"/>
      <c r="K159" s="16"/>
      <c r="L159" s="37" t="n">
        <v>2024</v>
      </c>
      <c r="M159" s="38" t="n">
        <v>46319.37</v>
      </c>
      <c r="N159" s="3" t="s">
        <v>196</v>
      </c>
    </row>
    <row r="160" customFormat="false" ht="15.75" hidden="false" customHeight="true" outlineLevel="0" collapsed="false">
      <c r="A160" s="1" t="n">
        <v>67</v>
      </c>
      <c r="B160" s="2" t="n">
        <v>159</v>
      </c>
      <c r="C160" s="57" t="n">
        <v>9</v>
      </c>
      <c r="D160" s="35" t="s">
        <v>117</v>
      </c>
      <c r="E160" s="35" t="n">
        <v>901</v>
      </c>
      <c r="F160" s="35" t="n">
        <v>68322</v>
      </c>
      <c r="G160" s="58" t="s">
        <v>198</v>
      </c>
      <c r="H160" s="58"/>
      <c r="I160" s="58"/>
      <c r="J160" s="58"/>
      <c r="K160" s="58"/>
      <c r="L160" s="59" t="n">
        <v>2024</v>
      </c>
      <c r="M160" s="60" t="n">
        <v>26125</v>
      </c>
      <c r="N160" s="3" t="s">
        <v>199</v>
      </c>
    </row>
    <row r="161" customFormat="false" ht="15.75" hidden="false" customHeight="true" outlineLevel="0" collapsed="false">
      <c r="A161" s="1" t="n">
        <v>68</v>
      </c>
      <c r="B161" s="2" t="n">
        <v>160</v>
      </c>
      <c r="C161" s="46" t="n">
        <v>9</v>
      </c>
      <c r="D161" s="15" t="s">
        <v>117</v>
      </c>
      <c r="E161" s="15" t="n">
        <v>901</v>
      </c>
      <c r="F161" s="15" t="n">
        <v>68322</v>
      </c>
      <c r="G161" s="16" t="s">
        <v>200</v>
      </c>
      <c r="H161" s="16"/>
      <c r="I161" s="16"/>
      <c r="J161" s="16"/>
      <c r="K161" s="16"/>
      <c r="L161" s="37" t="n">
        <v>2024</v>
      </c>
      <c r="M161" s="38" t="n">
        <v>120031.59</v>
      </c>
      <c r="N161" s="3" t="s">
        <v>201</v>
      </c>
    </row>
    <row r="162" customFormat="false" ht="15.75" hidden="false" customHeight="true" outlineLevel="0" collapsed="false">
      <c r="A162" s="1" t="n">
        <v>69</v>
      </c>
      <c r="B162" s="2" t="n">
        <v>161</v>
      </c>
      <c r="C162" s="46" t="n">
        <v>9</v>
      </c>
      <c r="D162" s="15" t="s">
        <v>117</v>
      </c>
      <c r="E162" s="15" t="n">
        <v>901</v>
      </c>
      <c r="F162" s="15" t="n">
        <v>68322</v>
      </c>
      <c r="G162" s="16" t="s">
        <v>202</v>
      </c>
      <c r="H162" s="16"/>
      <c r="I162" s="16"/>
      <c r="J162" s="16"/>
      <c r="K162" s="16"/>
      <c r="L162" s="37" t="n">
        <v>2024</v>
      </c>
      <c r="M162" s="38" t="n">
        <v>245115</v>
      </c>
      <c r="N162" s="3" t="s">
        <v>203</v>
      </c>
      <c r="O162" s="41" t="n">
        <f aca="false">SUM(M157:M162)</f>
        <v>457445.31</v>
      </c>
    </row>
    <row r="163" customFormat="false" ht="48.75" hidden="false" customHeight="true" outlineLevel="0" collapsed="false">
      <c r="A163" s="1" t="n">
        <v>70</v>
      </c>
      <c r="B163" s="2" t="n">
        <v>162</v>
      </c>
      <c r="C163" s="45" t="n">
        <v>9</v>
      </c>
      <c r="D163" s="15" t="s">
        <v>117</v>
      </c>
      <c r="E163" s="15" t="n">
        <v>901</v>
      </c>
      <c r="F163" s="15" t="n">
        <v>68321</v>
      </c>
      <c r="G163" s="16" t="s">
        <v>204</v>
      </c>
      <c r="H163" s="16"/>
      <c r="I163" s="16"/>
      <c r="J163" s="16"/>
      <c r="K163" s="16"/>
      <c r="L163" s="14" t="n">
        <v>2024</v>
      </c>
      <c r="M163" s="17" t="n">
        <v>81525.53</v>
      </c>
    </row>
    <row r="164" customFormat="false" ht="32.25" hidden="false" customHeight="true" outlineLevel="0" collapsed="false">
      <c r="A164" s="1" t="n">
        <v>71</v>
      </c>
      <c r="B164" s="2" t="n">
        <v>163</v>
      </c>
      <c r="C164" s="44" t="n">
        <v>9</v>
      </c>
      <c r="D164" s="15" t="s">
        <v>117</v>
      </c>
      <c r="E164" s="15" t="n">
        <v>901</v>
      </c>
      <c r="F164" s="15" t="n">
        <v>68321</v>
      </c>
      <c r="G164" s="16" t="s">
        <v>205</v>
      </c>
      <c r="H164" s="16"/>
      <c r="I164" s="16"/>
      <c r="J164" s="16"/>
      <c r="K164" s="16"/>
      <c r="L164" s="14" t="n">
        <v>2024</v>
      </c>
      <c r="M164" s="17" t="n">
        <v>429857.52</v>
      </c>
      <c r="N164" s="3" t="s">
        <v>206</v>
      </c>
    </row>
    <row r="165" customFormat="false" ht="48.75" hidden="false" customHeight="true" outlineLevel="0" collapsed="false">
      <c r="A165" s="1" t="n">
        <v>72</v>
      </c>
      <c r="B165" s="2" t="n">
        <v>164</v>
      </c>
      <c r="C165" s="45" t="n">
        <v>9</v>
      </c>
      <c r="D165" s="15" t="s">
        <v>117</v>
      </c>
      <c r="E165" s="15" t="n">
        <v>901</v>
      </c>
      <c r="F165" s="15" t="n">
        <v>68321</v>
      </c>
      <c r="G165" s="36" t="s">
        <v>207</v>
      </c>
      <c r="H165" s="36"/>
      <c r="I165" s="36"/>
      <c r="J165" s="36"/>
      <c r="K165" s="36"/>
      <c r="L165" s="14" t="n">
        <v>2024</v>
      </c>
      <c r="M165" s="17" t="n">
        <v>50351.89</v>
      </c>
      <c r="N165" s="41" t="n">
        <f aca="false">M164+M165</f>
        <v>480209.41</v>
      </c>
    </row>
    <row r="166" customFormat="false" ht="48.75" hidden="false" customHeight="true" outlineLevel="0" collapsed="false">
      <c r="A166" s="1" t="n">
        <v>73</v>
      </c>
      <c r="B166" s="2" t="n">
        <v>165</v>
      </c>
      <c r="C166" s="45" t="n">
        <v>9</v>
      </c>
      <c r="D166" s="15" t="s">
        <v>117</v>
      </c>
      <c r="E166" s="15" t="n">
        <v>901</v>
      </c>
      <c r="F166" s="15" t="n">
        <v>68321</v>
      </c>
      <c r="G166" s="16" t="s">
        <v>208</v>
      </c>
      <c r="H166" s="16"/>
      <c r="I166" s="16"/>
      <c r="J166" s="16"/>
      <c r="K166" s="16"/>
      <c r="L166" s="14" t="n">
        <v>2024</v>
      </c>
      <c r="M166" s="17" t="n">
        <v>3432.95</v>
      </c>
    </row>
    <row r="167" customFormat="false" ht="32.25" hidden="false" customHeight="true" outlineLevel="0" collapsed="false">
      <c r="A167" s="1" t="n">
        <v>74</v>
      </c>
      <c r="B167" s="2" t="n">
        <v>166</v>
      </c>
      <c r="C167" s="53" t="n">
        <v>9</v>
      </c>
      <c r="D167" s="8" t="s">
        <v>117</v>
      </c>
      <c r="E167" s="8" t="n">
        <v>901</v>
      </c>
      <c r="F167" s="8" t="n">
        <v>68321</v>
      </c>
      <c r="G167" s="54" t="s">
        <v>209</v>
      </c>
      <c r="H167" s="54"/>
      <c r="I167" s="54"/>
      <c r="J167" s="54"/>
      <c r="K167" s="54"/>
      <c r="L167" s="55" t="n">
        <v>2024</v>
      </c>
      <c r="M167" s="56" t="n">
        <v>12538.43</v>
      </c>
    </row>
    <row r="168" customFormat="false" ht="58.5" hidden="false" customHeight="true" outlineLevel="0" collapsed="false">
      <c r="A168" s="1" t="n">
        <v>75</v>
      </c>
      <c r="B168" s="2" t="n">
        <v>167</v>
      </c>
      <c r="C168" s="61" t="n">
        <v>9</v>
      </c>
      <c r="D168" s="8" t="s">
        <v>117</v>
      </c>
      <c r="E168" s="8" t="n">
        <v>901</v>
      </c>
      <c r="F168" s="8" t="n">
        <v>68321</v>
      </c>
      <c r="G168" s="54" t="s">
        <v>210</v>
      </c>
      <c r="H168" s="54"/>
      <c r="I168" s="54"/>
      <c r="J168" s="54"/>
      <c r="K168" s="54"/>
      <c r="L168" s="62" t="n">
        <v>2024</v>
      </c>
      <c r="M168" s="63" t="n">
        <v>35000</v>
      </c>
    </row>
    <row r="169" customFormat="false" ht="48.75" hidden="false" customHeight="true" outlineLevel="0" collapsed="false">
      <c r="A169" s="1" t="n">
        <v>76</v>
      </c>
      <c r="B169" s="2" t="n">
        <v>168</v>
      </c>
      <c r="C169" s="61" t="n">
        <v>9</v>
      </c>
      <c r="D169" s="8" t="s">
        <v>117</v>
      </c>
      <c r="E169" s="8" t="n">
        <v>901</v>
      </c>
      <c r="F169" s="8" t="n">
        <v>68321</v>
      </c>
      <c r="G169" s="54" t="s">
        <v>211</v>
      </c>
      <c r="H169" s="54"/>
      <c r="I169" s="54"/>
      <c r="J169" s="54"/>
      <c r="K169" s="54"/>
      <c r="L169" s="55" t="n">
        <v>2024</v>
      </c>
      <c r="M169" s="56" t="n">
        <v>36173.72</v>
      </c>
    </row>
    <row r="170" customFormat="false" ht="48.75" hidden="false" customHeight="true" outlineLevel="0" collapsed="false">
      <c r="A170" s="1" t="n">
        <v>77</v>
      </c>
      <c r="B170" s="2" t="n">
        <v>169</v>
      </c>
      <c r="C170" s="45" t="n">
        <v>9</v>
      </c>
      <c r="D170" s="15" t="s">
        <v>117</v>
      </c>
      <c r="E170" s="15" t="n">
        <v>901</v>
      </c>
      <c r="F170" s="15" t="n">
        <v>68321</v>
      </c>
      <c r="G170" s="16" t="s">
        <v>212</v>
      </c>
      <c r="H170" s="16"/>
      <c r="I170" s="16"/>
      <c r="J170" s="16"/>
      <c r="K170" s="16"/>
      <c r="L170" s="14" t="n">
        <v>2024</v>
      </c>
      <c r="M170" s="17" t="n">
        <v>19447.34</v>
      </c>
    </row>
    <row r="171" customFormat="false" ht="48.75" hidden="false" customHeight="true" outlineLevel="0" collapsed="false">
      <c r="A171" s="1" t="n">
        <v>78</v>
      </c>
      <c r="B171" s="2" t="n">
        <v>170</v>
      </c>
      <c r="C171" s="45" t="n">
        <v>9</v>
      </c>
      <c r="D171" s="15" t="s">
        <v>117</v>
      </c>
      <c r="E171" s="15" t="n">
        <v>901</v>
      </c>
      <c r="F171" s="15" t="n">
        <v>68321</v>
      </c>
      <c r="G171" s="36" t="s">
        <v>213</v>
      </c>
      <c r="H171" s="36"/>
      <c r="I171" s="36"/>
      <c r="J171" s="36"/>
      <c r="K171" s="36"/>
      <c r="L171" s="14" t="n">
        <v>2024</v>
      </c>
      <c r="M171" s="17" t="n">
        <v>294677.63</v>
      </c>
    </row>
    <row r="172" customFormat="false" ht="32.25" hidden="false" customHeight="true" outlineLevel="0" collapsed="false">
      <c r="A172" s="1" t="n">
        <v>79</v>
      </c>
      <c r="B172" s="2" t="n">
        <v>171</v>
      </c>
      <c r="C172" s="44" t="n">
        <v>9</v>
      </c>
      <c r="D172" s="15" t="s">
        <v>117</v>
      </c>
      <c r="E172" s="15" t="n">
        <v>901</v>
      </c>
      <c r="F172" s="15" t="n">
        <v>68321</v>
      </c>
      <c r="G172" s="16" t="s">
        <v>214</v>
      </c>
      <c r="H172" s="16"/>
      <c r="I172" s="16"/>
      <c r="J172" s="16"/>
      <c r="K172" s="16"/>
      <c r="L172" s="14" t="n">
        <v>2024</v>
      </c>
      <c r="M172" s="17" t="n">
        <v>89946.69</v>
      </c>
      <c r="N172" s="3" t="s">
        <v>215</v>
      </c>
    </row>
    <row r="173" customFormat="false" ht="48.75" hidden="false" customHeight="true" outlineLevel="0" collapsed="false">
      <c r="A173" s="1" t="n">
        <v>80</v>
      </c>
      <c r="B173" s="2" t="n">
        <v>172</v>
      </c>
      <c r="C173" s="45" t="n">
        <v>9</v>
      </c>
      <c r="D173" s="15" t="s">
        <v>117</v>
      </c>
      <c r="E173" s="15" t="n">
        <v>901</v>
      </c>
      <c r="F173" s="15" t="n">
        <v>68321</v>
      </c>
      <c r="G173" s="36" t="s">
        <v>216</v>
      </c>
      <c r="H173" s="36"/>
      <c r="I173" s="36"/>
      <c r="J173" s="36"/>
      <c r="K173" s="36"/>
      <c r="L173" s="14" t="n">
        <v>2024</v>
      </c>
      <c r="M173" s="17" t="n">
        <v>202094.58</v>
      </c>
    </row>
    <row r="174" customFormat="false" ht="32.25" hidden="false" customHeight="true" outlineLevel="0" collapsed="false">
      <c r="A174" s="1" t="n">
        <v>81</v>
      </c>
      <c r="B174" s="2" t="n">
        <v>173</v>
      </c>
      <c r="C174" s="44" t="n">
        <v>9</v>
      </c>
      <c r="D174" s="15" t="s">
        <v>117</v>
      </c>
      <c r="E174" s="15" t="n">
        <v>901</v>
      </c>
      <c r="F174" s="15" t="n">
        <v>68321</v>
      </c>
      <c r="G174" s="16" t="s">
        <v>217</v>
      </c>
      <c r="H174" s="16"/>
      <c r="I174" s="16"/>
      <c r="J174" s="16"/>
      <c r="K174" s="16"/>
      <c r="L174" s="14" t="n">
        <v>2024</v>
      </c>
      <c r="M174" s="17" t="n">
        <v>2047.96</v>
      </c>
    </row>
    <row r="175" customFormat="false" ht="32.25" hidden="false" customHeight="true" outlineLevel="0" collapsed="false">
      <c r="A175" s="1" t="n">
        <v>82</v>
      </c>
      <c r="B175" s="2" t="n">
        <v>174</v>
      </c>
      <c r="C175" s="44" t="n">
        <v>9</v>
      </c>
      <c r="D175" s="15" t="s">
        <v>117</v>
      </c>
      <c r="E175" s="15" t="n">
        <v>901</v>
      </c>
      <c r="F175" s="15" t="n">
        <v>68321</v>
      </c>
      <c r="G175" s="16" t="s">
        <v>218</v>
      </c>
      <c r="H175" s="16"/>
      <c r="I175" s="16"/>
      <c r="J175" s="16"/>
      <c r="K175" s="16"/>
      <c r="L175" s="14" t="n">
        <v>2024</v>
      </c>
      <c r="M175" s="17" t="n">
        <v>151894.96</v>
      </c>
    </row>
    <row r="176" customFormat="false" ht="48.75" hidden="false" customHeight="true" outlineLevel="0" collapsed="false">
      <c r="A176" s="1" t="n">
        <v>83</v>
      </c>
      <c r="B176" s="2" t="n">
        <v>175</v>
      </c>
      <c r="C176" s="45" t="n">
        <v>9</v>
      </c>
      <c r="D176" s="15" t="s">
        <v>117</v>
      </c>
      <c r="E176" s="15" t="n">
        <v>901</v>
      </c>
      <c r="F176" s="15" t="n">
        <v>68321</v>
      </c>
      <c r="G176" s="16" t="s">
        <v>219</v>
      </c>
      <c r="H176" s="16"/>
      <c r="I176" s="16"/>
      <c r="J176" s="16"/>
      <c r="K176" s="16"/>
      <c r="L176" s="14" t="n">
        <v>2024</v>
      </c>
      <c r="M176" s="17" t="n">
        <v>11732.19</v>
      </c>
    </row>
    <row r="177" customFormat="false" ht="48.75" hidden="false" customHeight="true" outlineLevel="0" collapsed="false">
      <c r="A177" s="1" t="n">
        <v>84</v>
      </c>
      <c r="B177" s="2" t="n">
        <v>176</v>
      </c>
      <c r="C177" s="45" t="n">
        <v>9</v>
      </c>
      <c r="D177" s="15" t="s">
        <v>117</v>
      </c>
      <c r="E177" s="15" t="n">
        <v>901</v>
      </c>
      <c r="F177" s="15" t="n">
        <v>68321</v>
      </c>
      <c r="G177" s="36" t="s">
        <v>220</v>
      </c>
      <c r="H177" s="36"/>
      <c r="I177" s="36"/>
      <c r="J177" s="36"/>
      <c r="K177" s="36"/>
      <c r="L177" s="14" t="n">
        <v>2024</v>
      </c>
      <c r="M177" s="17" t="n">
        <v>190000</v>
      </c>
    </row>
    <row r="178" customFormat="false" ht="48.75" hidden="false" customHeight="true" outlineLevel="0" collapsed="false">
      <c r="A178" s="1" t="n">
        <v>85</v>
      </c>
      <c r="B178" s="2" t="n">
        <v>177</v>
      </c>
      <c r="C178" s="45" t="n">
        <v>9</v>
      </c>
      <c r="D178" s="15" t="s">
        <v>117</v>
      </c>
      <c r="E178" s="15" t="n">
        <v>901</v>
      </c>
      <c r="F178" s="15" t="n">
        <v>68321</v>
      </c>
      <c r="G178" s="36" t="s">
        <v>221</v>
      </c>
      <c r="H178" s="36"/>
      <c r="I178" s="36"/>
      <c r="J178" s="36"/>
      <c r="K178" s="36"/>
      <c r="L178" s="14" t="n">
        <v>2024</v>
      </c>
      <c r="M178" s="17" t="n">
        <v>108190.77</v>
      </c>
    </row>
    <row r="179" customFormat="false" ht="32.25" hidden="false" customHeight="true" outlineLevel="0" collapsed="false">
      <c r="A179" s="1" t="n">
        <v>86</v>
      </c>
      <c r="B179" s="2" t="n">
        <v>178</v>
      </c>
      <c r="C179" s="44" t="n">
        <v>9</v>
      </c>
      <c r="D179" s="15" t="s">
        <v>117</v>
      </c>
      <c r="E179" s="15" t="n">
        <v>901</v>
      </c>
      <c r="F179" s="15" t="n">
        <v>68321</v>
      </c>
      <c r="G179" s="16" t="s">
        <v>222</v>
      </c>
      <c r="H179" s="16"/>
      <c r="I179" s="16"/>
      <c r="J179" s="16"/>
      <c r="K179" s="16"/>
      <c r="L179" s="14" t="n">
        <v>2024</v>
      </c>
      <c r="M179" s="17" t="n">
        <v>83239.41</v>
      </c>
      <c r="N179" s="3" t="s">
        <v>223</v>
      </c>
    </row>
    <row r="180" customFormat="false" ht="32.25" hidden="false" customHeight="true" outlineLevel="0" collapsed="false">
      <c r="A180" s="1" t="n">
        <v>87</v>
      </c>
      <c r="B180" s="2" t="n">
        <v>179</v>
      </c>
      <c r="C180" s="44" t="n">
        <v>9</v>
      </c>
      <c r="D180" s="15" t="s">
        <v>117</v>
      </c>
      <c r="E180" s="15" t="n">
        <v>901</v>
      </c>
      <c r="F180" s="15" t="n">
        <v>68321</v>
      </c>
      <c r="G180" s="16" t="s">
        <v>224</v>
      </c>
      <c r="H180" s="16"/>
      <c r="I180" s="16"/>
      <c r="J180" s="16"/>
      <c r="K180" s="16"/>
      <c r="L180" s="14" t="n">
        <v>2024</v>
      </c>
      <c r="M180" s="17" t="n">
        <v>150000</v>
      </c>
      <c r="N180" s="41" t="n">
        <f aca="false">SUM(M173:M180)</f>
        <v>899199.87</v>
      </c>
    </row>
    <row r="181" customFormat="false" ht="32.25" hidden="false" customHeight="true" outlineLevel="0" collapsed="false">
      <c r="A181" s="1" t="n">
        <v>88</v>
      </c>
      <c r="B181" s="2" t="n">
        <v>180</v>
      </c>
      <c r="C181" s="44" t="n">
        <v>9</v>
      </c>
      <c r="D181" s="15" t="s">
        <v>117</v>
      </c>
      <c r="E181" s="15" t="n">
        <v>901</v>
      </c>
      <c r="F181" s="15" t="n">
        <v>68321</v>
      </c>
      <c r="G181" s="36" t="s">
        <v>225</v>
      </c>
      <c r="H181" s="36"/>
      <c r="I181" s="36"/>
      <c r="J181" s="36"/>
      <c r="K181" s="36"/>
      <c r="L181" s="14" t="n">
        <v>2024</v>
      </c>
      <c r="M181" s="17" t="n">
        <v>127359</v>
      </c>
    </row>
    <row r="182" customFormat="false" ht="15.75" hidden="false" customHeight="true" outlineLevel="0" collapsed="false">
      <c r="A182" s="1" t="n">
        <v>89</v>
      </c>
      <c r="B182" s="2" t="n">
        <v>181</v>
      </c>
      <c r="C182" s="57" t="n">
        <v>9</v>
      </c>
      <c r="D182" s="35" t="s">
        <v>117</v>
      </c>
      <c r="E182" s="35" t="n">
        <v>901</v>
      </c>
      <c r="F182" s="35" t="n">
        <v>68622</v>
      </c>
      <c r="G182" s="29" t="s">
        <v>226</v>
      </c>
      <c r="H182" s="29"/>
      <c r="I182" s="29"/>
      <c r="J182" s="29"/>
      <c r="K182" s="29"/>
      <c r="L182" s="42" t="n">
        <v>2024</v>
      </c>
      <c r="M182" s="43" t="n">
        <v>100000</v>
      </c>
      <c r="N182" s="3" t="s">
        <v>227</v>
      </c>
    </row>
    <row r="183" customFormat="false" ht="15.75" hidden="false" customHeight="true" outlineLevel="0" collapsed="false">
      <c r="A183" s="1" t="n">
        <v>90</v>
      </c>
      <c r="B183" s="2" t="n">
        <v>182</v>
      </c>
      <c r="C183" s="57" t="n">
        <v>9</v>
      </c>
      <c r="D183" s="35" t="s">
        <v>117</v>
      </c>
      <c r="E183" s="35" t="n">
        <v>901</v>
      </c>
      <c r="F183" s="35" t="n">
        <v>68622</v>
      </c>
      <c r="G183" s="29" t="s">
        <v>228</v>
      </c>
      <c r="H183" s="29"/>
      <c r="I183" s="29"/>
      <c r="J183" s="29"/>
      <c r="K183" s="29"/>
      <c r="L183" s="42" t="n">
        <v>2024</v>
      </c>
      <c r="M183" s="43" t="n">
        <v>360000</v>
      </c>
    </row>
    <row r="184" customFormat="false" ht="15.75" hidden="false" customHeight="true" outlineLevel="0" collapsed="false">
      <c r="A184" s="1" t="n">
        <v>91</v>
      </c>
      <c r="B184" s="2" t="n">
        <v>183</v>
      </c>
      <c r="C184" s="57" t="n">
        <v>9</v>
      </c>
      <c r="D184" s="35" t="s">
        <v>117</v>
      </c>
      <c r="E184" s="35" t="n">
        <v>901</v>
      </c>
      <c r="F184" s="35" t="n">
        <v>68622</v>
      </c>
      <c r="G184" s="29" t="s">
        <v>229</v>
      </c>
      <c r="H184" s="29"/>
      <c r="I184" s="29"/>
      <c r="J184" s="29"/>
      <c r="K184" s="29"/>
      <c r="L184" s="42" t="n">
        <v>2024</v>
      </c>
      <c r="M184" s="43" t="n">
        <v>100000</v>
      </c>
    </row>
    <row r="185" customFormat="false" ht="15.75" hidden="false" customHeight="true" outlineLevel="0" collapsed="false">
      <c r="A185" s="1" t="n">
        <v>92</v>
      </c>
      <c r="B185" s="2" t="n">
        <v>184</v>
      </c>
      <c r="C185" s="57" t="n">
        <v>9</v>
      </c>
      <c r="D185" s="35" t="s">
        <v>117</v>
      </c>
      <c r="E185" s="35" t="n">
        <v>901</v>
      </c>
      <c r="F185" s="35" t="n">
        <v>68622</v>
      </c>
      <c r="G185" s="29" t="s">
        <v>230</v>
      </c>
      <c r="H185" s="29"/>
      <c r="I185" s="29"/>
      <c r="J185" s="29"/>
      <c r="K185" s="29"/>
      <c r="L185" s="42" t="n">
        <v>2024</v>
      </c>
      <c r="M185" s="43" t="n">
        <v>240000</v>
      </c>
    </row>
    <row r="186" customFormat="false" ht="15.75" hidden="false" customHeight="true" outlineLevel="0" collapsed="false">
      <c r="A186" s="1" t="n">
        <v>93</v>
      </c>
      <c r="B186" s="2" t="n">
        <v>185</v>
      </c>
      <c r="C186" s="57" t="n">
        <v>9</v>
      </c>
      <c r="D186" s="35" t="s">
        <v>117</v>
      </c>
      <c r="E186" s="35" t="n">
        <v>901</v>
      </c>
      <c r="F186" s="35" t="n">
        <v>68622</v>
      </c>
      <c r="G186" s="29" t="s">
        <v>231</v>
      </c>
      <c r="H186" s="29"/>
      <c r="I186" s="29"/>
      <c r="J186" s="29"/>
      <c r="K186" s="29"/>
      <c r="L186" s="42" t="n">
        <v>2024</v>
      </c>
      <c r="M186" s="43" t="n">
        <v>170000</v>
      </c>
    </row>
    <row r="187" customFormat="false" ht="32.25" hidden="false" customHeight="true" outlineLevel="0" collapsed="false">
      <c r="A187" s="1" t="n">
        <v>94</v>
      </c>
      <c r="B187" s="2" t="n">
        <v>186</v>
      </c>
      <c r="C187" s="64" t="n">
        <v>9</v>
      </c>
      <c r="D187" s="35" t="s">
        <v>117</v>
      </c>
      <c r="E187" s="35" t="n">
        <v>901</v>
      </c>
      <c r="F187" s="35" t="n">
        <v>68622</v>
      </c>
      <c r="G187" s="29" t="s">
        <v>232</v>
      </c>
      <c r="H187" s="29"/>
      <c r="I187" s="29"/>
      <c r="J187" s="29"/>
      <c r="K187" s="29"/>
      <c r="L187" s="27" t="n">
        <v>2024</v>
      </c>
      <c r="M187" s="30" t="n">
        <v>460000</v>
      </c>
    </row>
    <row r="188" customFormat="false" ht="15.75" hidden="false" customHeight="true" outlineLevel="0" collapsed="false">
      <c r="A188" s="1" t="n">
        <v>95</v>
      </c>
      <c r="B188" s="2" t="n">
        <v>187</v>
      </c>
      <c r="C188" s="65" t="n">
        <v>9</v>
      </c>
      <c r="D188" s="8" t="s">
        <v>117</v>
      </c>
      <c r="E188" s="8" t="n">
        <v>901</v>
      </c>
      <c r="F188" s="8" t="n">
        <v>68501</v>
      </c>
      <c r="G188" s="66" t="s">
        <v>233</v>
      </c>
      <c r="H188" s="66"/>
      <c r="I188" s="66"/>
      <c r="J188" s="66"/>
      <c r="K188" s="66"/>
      <c r="L188" s="47"/>
      <c r="M188" s="47"/>
      <c r="N188" s="3" t="s">
        <v>234</v>
      </c>
    </row>
    <row r="189" customFormat="false" ht="15.75" hidden="false" customHeight="true" outlineLevel="0" collapsed="false">
      <c r="A189" s="1" t="n">
        <v>96</v>
      </c>
      <c r="B189" s="2" t="n">
        <v>188</v>
      </c>
      <c r="C189" s="65" t="n">
        <v>9</v>
      </c>
      <c r="D189" s="8" t="s">
        <v>117</v>
      </c>
      <c r="E189" s="8" t="n">
        <v>901</v>
      </c>
      <c r="F189" s="8" t="n">
        <v>68501</v>
      </c>
      <c r="G189" s="66" t="s">
        <v>235</v>
      </c>
      <c r="H189" s="66"/>
      <c r="I189" s="66"/>
      <c r="J189" s="66"/>
      <c r="K189" s="66"/>
      <c r="L189" s="67" t="n">
        <v>2024</v>
      </c>
      <c r="M189" s="68" t="n">
        <v>6000</v>
      </c>
    </row>
    <row r="190" customFormat="false" ht="15.75" hidden="false" customHeight="true" outlineLevel="0" collapsed="false">
      <c r="A190" s="1" t="n">
        <v>97</v>
      </c>
      <c r="B190" s="2" t="n">
        <v>189</v>
      </c>
      <c r="C190" s="65" t="n">
        <v>9</v>
      </c>
      <c r="D190" s="8" t="s">
        <v>117</v>
      </c>
      <c r="E190" s="8" t="n">
        <v>901</v>
      </c>
      <c r="F190" s="8" t="n">
        <v>68501</v>
      </c>
      <c r="G190" s="66" t="s">
        <v>235</v>
      </c>
      <c r="H190" s="66"/>
      <c r="I190" s="66"/>
      <c r="J190" s="66"/>
      <c r="K190" s="66"/>
      <c r="L190" s="67" t="n">
        <v>2024</v>
      </c>
      <c r="M190" s="68" t="n">
        <v>10193.94</v>
      </c>
    </row>
    <row r="191" customFormat="false" ht="15.75" hidden="false" customHeight="true" outlineLevel="0" collapsed="false">
      <c r="A191" s="1" t="n">
        <v>98</v>
      </c>
      <c r="B191" s="2" t="n">
        <v>190</v>
      </c>
      <c r="C191" s="65" t="n">
        <v>9</v>
      </c>
      <c r="D191" s="8" t="s">
        <v>117</v>
      </c>
      <c r="E191" s="8" t="n">
        <v>901</v>
      </c>
      <c r="F191" s="8" t="n">
        <v>68501</v>
      </c>
      <c r="G191" s="66" t="s">
        <v>235</v>
      </c>
      <c r="H191" s="66"/>
      <c r="I191" s="66"/>
      <c r="J191" s="66"/>
      <c r="K191" s="66"/>
      <c r="L191" s="67" t="n">
        <v>2024</v>
      </c>
      <c r="M191" s="68" t="n">
        <v>6820.02</v>
      </c>
    </row>
    <row r="192" customFormat="false" ht="15.75" hidden="false" customHeight="true" outlineLevel="0" collapsed="false">
      <c r="A192" s="1" t="n">
        <v>99</v>
      </c>
      <c r="B192" s="2" t="n">
        <v>191</v>
      </c>
      <c r="C192" s="65" t="n">
        <v>9</v>
      </c>
      <c r="D192" s="8" t="s">
        <v>117</v>
      </c>
      <c r="E192" s="8" t="n">
        <v>901</v>
      </c>
      <c r="F192" s="8" t="n">
        <v>68501</v>
      </c>
      <c r="G192" s="66" t="s">
        <v>235</v>
      </c>
      <c r="H192" s="66"/>
      <c r="I192" s="66"/>
      <c r="J192" s="66"/>
      <c r="K192" s="66"/>
      <c r="L192" s="47"/>
      <c r="M192" s="47"/>
    </row>
    <row r="193" customFormat="false" ht="15.75" hidden="false" customHeight="true" outlineLevel="0" collapsed="false">
      <c r="A193" s="1" t="n">
        <v>100</v>
      </c>
      <c r="B193" s="2" t="n">
        <v>192</v>
      </c>
      <c r="C193" s="65" t="n">
        <v>9</v>
      </c>
      <c r="D193" s="8" t="s">
        <v>117</v>
      </c>
      <c r="E193" s="8" t="n">
        <v>901</v>
      </c>
      <c r="F193" s="8" t="n">
        <v>68501</v>
      </c>
      <c r="G193" s="66" t="s">
        <v>235</v>
      </c>
      <c r="H193" s="66"/>
      <c r="I193" s="66"/>
      <c r="J193" s="66"/>
      <c r="K193" s="66"/>
      <c r="L193" s="67" t="n">
        <v>2024</v>
      </c>
      <c r="M193" s="68" t="n">
        <v>8458</v>
      </c>
    </row>
    <row r="194" customFormat="false" ht="15.75" hidden="false" customHeight="true" outlineLevel="0" collapsed="false">
      <c r="A194" s="1" t="n">
        <v>101</v>
      </c>
      <c r="B194" s="2" t="n">
        <v>193</v>
      </c>
      <c r="C194" s="65" t="n">
        <v>9</v>
      </c>
      <c r="D194" s="8" t="s">
        <v>117</v>
      </c>
      <c r="E194" s="8" t="n">
        <v>901</v>
      </c>
      <c r="F194" s="8" t="n">
        <v>68501</v>
      </c>
      <c r="G194" s="69" t="s">
        <v>235</v>
      </c>
      <c r="H194" s="69"/>
      <c r="I194" s="69"/>
      <c r="J194" s="69"/>
      <c r="K194" s="69"/>
      <c r="L194" s="67" t="n">
        <v>2024</v>
      </c>
      <c r="M194" s="68" t="n">
        <v>5882.5</v>
      </c>
    </row>
    <row r="195" customFormat="false" ht="23.25" hidden="false" customHeight="true" outlineLevel="0" collapsed="false">
      <c r="A195" s="1" t="n">
        <v>102</v>
      </c>
      <c r="B195" s="2" t="n">
        <v>194</v>
      </c>
      <c r="C195" s="46" t="n">
        <v>9</v>
      </c>
      <c r="D195" s="15" t="s">
        <v>117</v>
      </c>
      <c r="E195" s="15" t="n">
        <v>902</v>
      </c>
      <c r="F195" s="15" t="n">
        <v>68607</v>
      </c>
      <c r="G195" s="16" t="s">
        <v>236</v>
      </c>
      <c r="H195" s="16"/>
      <c r="I195" s="16"/>
      <c r="J195" s="16"/>
      <c r="K195" s="16"/>
      <c r="L195" s="37" t="n">
        <v>2024</v>
      </c>
      <c r="M195" s="38" t="n">
        <v>276028.12</v>
      </c>
      <c r="N195" s="3" t="s">
        <v>237</v>
      </c>
    </row>
    <row r="196" customFormat="false" ht="48.75" hidden="false" customHeight="true" outlineLevel="0" collapsed="false">
      <c r="A196" s="1" t="n">
        <v>103</v>
      </c>
      <c r="B196" s="2" t="n">
        <v>195</v>
      </c>
      <c r="C196" s="18" t="n">
        <v>60</v>
      </c>
      <c r="D196" s="15" t="s">
        <v>117</v>
      </c>
      <c r="E196" s="15" t="n">
        <v>6092</v>
      </c>
      <c r="F196" s="15" t="n">
        <v>68304</v>
      </c>
      <c r="G196" s="16" t="s">
        <v>238</v>
      </c>
      <c r="H196" s="16"/>
      <c r="I196" s="16"/>
      <c r="J196" s="16"/>
      <c r="K196" s="16"/>
      <c r="L196" s="14" t="n">
        <v>2024</v>
      </c>
      <c r="M196" s="17" t="n">
        <v>42411.02</v>
      </c>
    </row>
    <row r="197" customFormat="false" ht="32.25" hidden="false" customHeight="true" outlineLevel="0" collapsed="false">
      <c r="A197" s="1" t="n">
        <v>104</v>
      </c>
      <c r="B197" s="2" t="n">
        <v>196</v>
      </c>
      <c r="C197" s="14" t="n">
        <v>60</v>
      </c>
      <c r="D197" s="15" t="s">
        <v>117</v>
      </c>
      <c r="E197" s="15" t="n">
        <v>6092</v>
      </c>
      <c r="F197" s="15" t="n">
        <v>68304</v>
      </c>
      <c r="G197" s="16" t="s">
        <v>239</v>
      </c>
      <c r="H197" s="16"/>
      <c r="I197" s="16"/>
      <c r="J197" s="16"/>
      <c r="K197" s="16"/>
      <c r="L197" s="14" t="n">
        <v>2024</v>
      </c>
      <c r="M197" s="17" t="n">
        <v>558161.29</v>
      </c>
      <c r="N197" s="70"/>
    </row>
    <row r="198" customFormat="false" ht="48.75" hidden="false" customHeight="true" outlineLevel="0" collapsed="false">
      <c r="A198" s="1" t="n">
        <v>105</v>
      </c>
      <c r="B198" s="2" t="n">
        <v>197</v>
      </c>
      <c r="C198" s="18" t="n">
        <v>60</v>
      </c>
      <c r="D198" s="15" t="s">
        <v>117</v>
      </c>
      <c r="E198" s="15" t="n">
        <v>6092</v>
      </c>
      <c r="F198" s="15" t="n">
        <v>68304</v>
      </c>
      <c r="G198" s="16" t="s">
        <v>240</v>
      </c>
      <c r="H198" s="16"/>
      <c r="I198" s="16"/>
      <c r="J198" s="16"/>
      <c r="K198" s="16"/>
      <c r="L198" s="14" t="n">
        <v>2024</v>
      </c>
      <c r="M198" s="17" t="n">
        <v>65443.99</v>
      </c>
    </row>
    <row r="199" customFormat="false" ht="32.25" hidden="false" customHeight="true" outlineLevel="0" collapsed="false">
      <c r="A199" s="1" t="n">
        <v>106</v>
      </c>
      <c r="B199" s="2" t="n">
        <v>198</v>
      </c>
      <c r="C199" s="14" t="n">
        <v>60</v>
      </c>
      <c r="D199" s="15" t="s">
        <v>117</v>
      </c>
      <c r="E199" s="15" t="n">
        <v>6092</v>
      </c>
      <c r="F199" s="15" t="n">
        <v>68304</v>
      </c>
      <c r="G199" s="16" t="s">
        <v>241</v>
      </c>
      <c r="H199" s="16"/>
      <c r="I199" s="16"/>
      <c r="J199" s="16"/>
      <c r="K199" s="16"/>
      <c r="L199" s="14" t="n">
        <v>2024</v>
      </c>
      <c r="M199" s="17" t="n">
        <v>113000</v>
      </c>
    </row>
    <row r="200" customFormat="false" ht="32.25" hidden="false" customHeight="true" outlineLevel="0" collapsed="false">
      <c r="A200" s="1" t="n">
        <v>107</v>
      </c>
      <c r="B200" s="2" t="n">
        <v>199</v>
      </c>
      <c r="C200" s="14" t="n">
        <v>60</v>
      </c>
      <c r="D200" s="15" t="s">
        <v>117</v>
      </c>
      <c r="E200" s="15" t="n">
        <v>6092</v>
      </c>
      <c r="F200" s="15" t="n">
        <v>68304</v>
      </c>
      <c r="G200" s="16" t="s">
        <v>242</v>
      </c>
      <c r="H200" s="16"/>
      <c r="I200" s="16"/>
      <c r="J200" s="16"/>
      <c r="K200" s="16"/>
      <c r="L200" s="14" t="n">
        <v>2024</v>
      </c>
      <c r="M200" s="17" t="n">
        <v>788784.37</v>
      </c>
    </row>
    <row r="201" customFormat="false" ht="32.25" hidden="false" customHeight="true" outlineLevel="0" collapsed="false">
      <c r="A201" s="1" t="n">
        <v>108</v>
      </c>
      <c r="B201" s="2" t="n">
        <v>200</v>
      </c>
      <c r="C201" s="14" t="n">
        <v>60</v>
      </c>
      <c r="D201" s="15" t="s">
        <v>117</v>
      </c>
      <c r="E201" s="15" t="n">
        <v>6092</v>
      </c>
      <c r="F201" s="15" t="n">
        <v>68304</v>
      </c>
      <c r="G201" s="16" t="s">
        <v>243</v>
      </c>
      <c r="H201" s="16"/>
      <c r="I201" s="16"/>
      <c r="J201" s="16"/>
      <c r="K201" s="16"/>
      <c r="L201" s="14" t="n">
        <v>2024</v>
      </c>
      <c r="M201" s="17" t="n">
        <v>349696.45</v>
      </c>
    </row>
    <row r="202" customFormat="false" ht="32.25" hidden="false" customHeight="true" outlineLevel="0" collapsed="false">
      <c r="A202" s="1" t="n">
        <v>109</v>
      </c>
      <c r="B202" s="2" t="n">
        <v>201</v>
      </c>
      <c r="C202" s="14" t="n">
        <v>60</v>
      </c>
      <c r="D202" s="15" t="s">
        <v>117</v>
      </c>
      <c r="E202" s="15" t="n">
        <v>6092</v>
      </c>
      <c r="F202" s="15" t="n">
        <v>68304</v>
      </c>
      <c r="G202" s="16" t="s">
        <v>244</v>
      </c>
      <c r="H202" s="16"/>
      <c r="I202" s="16"/>
      <c r="J202" s="16"/>
      <c r="K202" s="16"/>
      <c r="L202" s="14" t="n">
        <v>2024</v>
      </c>
      <c r="M202" s="17" t="n">
        <v>112358.72</v>
      </c>
      <c r="N202" s="3" t="s">
        <v>245</v>
      </c>
    </row>
    <row r="203" customFormat="false" ht="48.75" hidden="false" customHeight="true" outlineLevel="0" collapsed="false">
      <c r="A203" s="1" t="n">
        <v>110</v>
      </c>
      <c r="B203" s="2" t="n">
        <v>202</v>
      </c>
      <c r="C203" s="18" t="n">
        <v>60</v>
      </c>
      <c r="D203" s="15" t="s">
        <v>117</v>
      </c>
      <c r="E203" s="15" t="n">
        <v>6092</v>
      </c>
      <c r="F203" s="15" t="n">
        <v>68304</v>
      </c>
      <c r="G203" s="16" t="s">
        <v>246</v>
      </c>
      <c r="H203" s="16"/>
      <c r="I203" s="16"/>
      <c r="J203" s="16"/>
      <c r="K203" s="16"/>
      <c r="L203" s="14" t="n">
        <v>2024</v>
      </c>
      <c r="M203" s="17" t="n">
        <v>480000</v>
      </c>
      <c r="N203" s="41" t="n">
        <f aca="false">SUM(M197:M203)</f>
        <v>2467444.82</v>
      </c>
    </row>
    <row r="204" customFormat="false" ht="48.75" hidden="false" customHeight="true" outlineLevel="0" collapsed="false">
      <c r="A204" s="1" t="n">
        <v>111</v>
      </c>
      <c r="B204" s="2" t="n">
        <v>203</v>
      </c>
      <c r="C204" s="32" t="n">
        <v>60</v>
      </c>
      <c r="D204" s="35" t="s">
        <v>117</v>
      </c>
      <c r="E204" s="35" t="n">
        <v>6092</v>
      </c>
      <c r="F204" s="35" t="n">
        <v>68615</v>
      </c>
      <c r="G204" s="29" t="s">
        <v>247</v>
      </c>
      <c r="H204" s="29"/>
      <c r="I204" s="29"/>
      <c r="J204" s="29"/>
      <c r="K204" s="29"/>
      <c r="L204" s="27" t="n">
        <v>2024</v>
      </c>
      <c r="M204" s="30" t="n">
        <v>138340.87</v>
      </c>
      <c r="N204" s="3" t="s">
        <v>248</v>
      </c>
    </row>
    <row r="205" customFormat="false" ht="58.5" hidden="false" customHeight="true" outlineLevel="0" collapsed="false">
      <c r="A205" s="1" t="n">
        <v>112</v>
      </c>
      <c r="B205" s="2" t="n">
        <v>204</v>
      </c>
      <c r="C205" s="32" t="n">
        <v>60</v>
      </c>
      <c r="D205" s="35" t="s">
        <v>117</v>
      </c>
      <c r="E205" s="35" t="n">
        <v>6092</v>
      </c>
      <c r="F205" s="35" t="n">
        <v>68615</v>
      </c>
      <c r="G205" s="29" t="s">
        <v>249</v>
      </c>
      <c r="H205" s="29"/>
      <c r="I205" s="29"/>
      <c r="J205" s="29"/>
      <c r="K205" s="29"/>
      <c r="L205" s="32" t="n">
        <v>2024</v>
      </c>
      <c r="M205" s="71" t="n">
        <v>21205.88</v>
      </c>
      <c r="N205" s="3" t="s">
        <v>248</v>
      </c>
    </row>
    <row r="206" customFormat="false" ht="32.25" hidden="false" customHeight="true" outlineLevel="0" collapsed="false">
      <c r="A206" s="1" t="n">
        <v>113</v>
      </c>
      <c r="B206" s="2" t="n">
        <v>205</v>
      </c>
      <c r="C206" s="72" t="n">
        <v>60</v>
      </c>
      <c r="D206" s="73" t="s">
        <v>117</v>
      </c>
      <c r="E206" s="73" t="n">
        <v>6092</v>
      </c>
      <c r="F206" s="73" t="n">
        <v>68615</v>
      </c>
      <c r="G206" s="74" t="s">
        <v>250</v>
      </c>
      <c r="H206" s="74"/>
      <c r="I206" s="74"/>
      <c r="J206" s="74"/>
      <c r="K206" s="74"/>
      <c r="L206" s="72" t="n">
        <v>2024</v>
      </c>
      <c r="M206" s="75" t="n">
        <v>8916.6</v>
      </c>
      <c r="N206" s="3" t="s">
        <v>248</v>
      </c>
    </row>
    <row r="207" customFormat="false" ht="58.5" hidden="false" customHeight="true" outlineLevel="0" collapsed="false">
      <c r="A207" s="1" t="n">
        <v>114</v>
      </c>
      <c r="B207" s="2" t="n">
        <v>206</v>
      </c>
      <c r="C207" s="76" t="n">
        <v>60</v>
      </c>
      <c r="D207" s="73" t="s">
        <v>117</v>
      </c>
      <c r="E207" s="73" t="n">
        <v>6092</v>
      </c>
      <c r="F207" s="73" t="n">
        <v>68304</v>
      </c>
      <c r="G207" s="74" t="s">
        <v>251</v>
      </c>
      <c r="H207" s="74"/>
      <c r="I207" s="74"/>
      <c r="J207" s="74"/>
      <c r="K207" s="74"/>
      <c r="L207" s="76" t="n">
        <v>2024</v>
      </c>
      <c r="M207" s="77" t="n">
        <v>2440.79</v>
      </c>
      <c r="N207" s="3" t="s">
        <v>252</v>
      </c>
    </row>
    <row r="208" customFormat="false" ht="32.25" hidden="false" customHeight="true" outlineLevel="0" collapsed="false">
      <c r="A208" s="1" t="n">
        <v>115</v>
      </c>
      <c r="B208" s="2" t="n">
        <v>207</v>
      </c>
      <c r="C208" s="27" t="n">
        <v>60</v>
      </c>
      <c r="D208" s="35" t="s">
        <v>117</v>
      </c>
      <c r="E208" s="35" t="n">
        <v>6092</v>
      </c>
      <c r="F208" s="35" t="n">
        <v>68304</v>
      </c>
      <c r="G208" s="29" t="s">
        <v>253</v>
      </c>
      <c r="H208" s="29"/>
      <c r="I208" s="29"/>
      <c r="J208" s="29"/>
      <c r="K208" s="29"/>
      <c r="L208" s="27" t="n">
        <v>2024</v>
      </c>
      <c r="M208" s="30" t="n">
        <v>59488.51</v>
      </c>
      <c r="N208" s="3" t="s">
        <v>254</v>
      </c>
    </row>
    <row r="209" customFormat="false" ht="48.75" hidden="false" customHeight="true" outlineLevel="0" collapsed="false">
      <c r="A209" s="1" t="n">
        <v>116</v>
      </c>
      <c r="B209" s="2" t="n">
        <v>208</v>
      </c>
      <c r="C209" s="32" t="n">
        <v>60</v>
      </c>
      <c r="D209" s="35" t="s">
        <v>117</v>
      </c>
      <c r="E209" s="35" t="n">
        <v>6092</v>
      </c>
      <c r="F209" s="35" t="n">
        <v>68304</v>
      </c>
      <c r="G209" s="34" t="s">
        <v>255</v>
      </c>
      <c r="H209" s="34"/>
      <c r="I209" s="34"/>
      <c r="J209" s="34"/>
      <c r="K209" s="34"/>
      <c r="L209" s="27" t="n">
        <v>2024</v>
      </c>
      <c r="M209" s="30" t="n">
        <v>212772.02</v>
      </c>
    </row>
    <row r="210" customFormat="false" ht="32.25" hidden="false" customHeight="true" outlineLevel="0" collapsed="false">
      <c r="A210" s="1" t="n">
        <v>117</v>
      </c>
      <c r="B210" s="2" t="n">
        <v>209</v>
      </c>
      <c r="C210" s="27" t="n">
        <v>60</v>
      </c>
      <c r="D210" s="35" t="s">
        <v>117</v>
      </c>
      <c r="E210" s="35" t="n">
        <v>6092</v>
      </c>
      <c r="F210" s="35" t="n">
        <v>68304</v>
      </c>
      <c r="G210" s="29" t="s">
        <v>256</v>
      </c>
      <c r="H210" s="29"/>
      <c r="I210" s="29"/>
      <c r="J210" s="29"/>
      <c r="K210" s="29"/>
      <c r="L210" s="19"/>
      <c r="M210" s="19"/>
    </row>
    <row r="211" customFormat="false" ht="58.5" hidden="false" customHeight="true" outlineLevel="0" collapsed="false">
      <c r="A211" s="1" t="n">
        <v>118</v>
      </c>
      <c r="B211" s="2" t="n">
        <v>210</v>
      </c>
      <c r="C211" s="18" t="n">
        <v>60</v>
      </c>
      <c r="D211" s="15" t="s">
        <v>117</v>
      </c>
      <c r="E211" s="15" t="n">
        <v>6092</v>
      </c>
      <c r="F211" s="15" t="n">
        <v>68304</v>
      </c>
      <c r="G211" s="16" t="s">
        <v>257</v>
      </c>
      <c r="H211" s="16"/>
      <c r="I211" s="16"/>
      <c r="J211" s="16"/>
      <c r="K211" s="16"/>
      <c r="L211" s="18" t="n">
        <v>2024</v>
      </c>
      <c r="M211" s="20" t="n">
        <v>118399.45</v>
      </c>
      <c r="N211" s="3" t="s">
        <v>258</v>
      </c>
    </row>
    <row r="212" customFormat="false" ht="48.75" hidden="false" customHeight="true" outlineLevel="0" collapsed="false">
      <c r="A212" s="1" t="n">
        <v>119</v>
      </c>
      <c r="B212" s="2" t="n">
        <v>211</v>
      </c>
      <c r="C212" s="18" t="n">
        <v>60</v>
      </c>
      <c r="D212" s="15" t="s">
        <v>117</v>
      </c>
      <c r="E212" s="15" t="n">
        <v>6092</v>
      </c>
      <c r="F212" s="15" t="n">
        <v>68304</v>
      </c>
      <c r="G212" s="16" t="s">
        <v>259</v>
      </c>
      <c r="H212" s="16"/>
      <c r="I212" s="16"/>
      <c r="J212" s="16"/>
      <c r="K212" s="16"/>
      <c r="L212" s="14" t="n">
        <v>2024</v>
      </c>
      <c r="M212" s="17" t="n">
        <v>140000</v>
      </c>
      <c r="N212" s="41" t="n">
        <f aca="false">M211+M212</f>
        <v>258399.45</v>
      </c>
    </row>
    <row r="213" customFormat="false" ht="32.25" hidden="false" customHeight="true" outlineLevel="0" collapsed="false">
      <c r="A213" s="1" t="n">
        <v>120</v>
      </c>
      <c r="B213" s="2" t="n">
        <v>212</v>
      </c>
      <c r="C213" s="14" t="n">
        <v>60</v>
      </c>
      <c r="D213" s="15" t="s">
        <v>117</v>
      </c>
      <c r="E213" s="15" t="n">
        <v>6092</v>
      </c>
      <c r="F213" s="15" t="n">
        <v>68304</v>
      </c>
      <c r="G213" s="16" t="s">
        <v>260</v>
      </c>
      <c r="H213" s="16"/>
      <c r="I213" s="16"/>
      <c r="J213" s="16"/>
      <c r="K213" s="16"/>
      <c r="L213" s="14" t="n">
        <v>2024</v>
      </c>
      <c r="M213" s="17" t="n">
        <v>140000</v>
      </c>
      <c r="N213" s="3" t="s">
        <v>261</v>
      </c>
    </row>
    <row r="214" customFormat="false" ht="32.25" hidden="false" customHeight="true" outlineLevel="0" collapsed="false">
      <c r="A214" s="1" t="n">
        <v>121</v>
      </c>
      <c r="B214" s="2" t="n">
        <v>213</v>
      </c>
      <c r="C214" s="14" t="n">
        <v>60</v>
      </c>
      <c r="D214" s="15" t="s">
        <v>117</v>
      </c>
      <c r="E214" s="15" t="n">
        <v>6092</v>
      </c>
      <c r="F214" s="15" t="n">
        <v>68304</v>
      </c>
      <c r="G214" s="16" t="s">
        <v>262</v>
      </c>
      <c r="H214" s="16"/>
      <c r="I214" s="16"/>
      <c r="J214" s="16"/>
      <c r="K214" s="16"/>
      <c r="L214" s="14" t="n">
        <v>2024</v>
      </c>
      <c r="M214" s="17" t="n">
        <v>169198.91</v>
      </c>
      <c r="N214" s="41" t="n">
        <f aca="false">M213+M214</f>
        <v>309198.91</v>
      </c>
    </row>
    <row r="215" customFormat="false" ht="32.25" hidden="false" customHeight="true" outlineLevel="0" collapsed="false">
      <c r="A215" s="1" t="n">
        <v>1</v>
      </c>
      <c r="B215" s="2" t="n">
        <v>214</v>
      </c>
      <c r="C215" s="14" t="n">
        <v>10</v>
      </c>
      <c r="D215" s="15" t="s">
        <v>263</v>
      </c>
      <c r="E215" s="15" t="n">
        <v>1005</v>
      </c>
      <c r="F215" s="15" t="n">
        <v>68631</v>
      </c>
      <c r="G215" s="16" t="s">
        <v>264</v>
      </c>
      <c r="H215" s="16"/>
      <c r="I215" s="16"/>
      <c r="J215" s="16"/>
      <c r="K215" s="16"/>
      <c r="L215" s="14" t="n">
        <v>2024</v>
      </c>
      <c r="M215" s="17" t="n">
        <v>82000</v>
      </c>
      <c r="N215" s="3" t="s">
        <v>265</v>
      </c>
    </row>
    <row r="216" customFormat="false" ht="32.25" hidden="false" customHeight="true" outlineLevel="0" collapsed="false">
      <c r="A216" s="1" t="n">
        <v>2</v>
      </c>
      <c r="B216" s="2" t="n">
        <v>215</v>
      </c>
      <c r="C216" s="14" t="n">
        <v>10</v>
      </c>
      <c r="D216" s="15" t="s">
        <v>263</v>
      </c>
      <c r="E216" s="15" t="n">
        <v>1005</v>
      </c>
      <c r="F216" s="15" t="n">
        <v>68631</v>
      </c>
      <c r="G216" s="16" t="s">
        <v>266</v>
      </c>
      <c r="H216" s="16"/>
      <c r="I216" s="16"/>
      <c r="J216" s="16"/>
      <c r="K216" s="16"/>
      <c r="L216" s="78"/>
      <c r="M216" s="78"/>
    </row>
    <row r="217" customFormat="false" ht="32.25" hidden="false" customHeight="true" outlineLevel="0" collapsed="false">
      <c r="A217" s="1" t="n">
        <v>3</v>
      </c>
      <c r="B217" s="2" t="n">
        <v>216</v>
      </c>
      <c r="C217" s="14" t="n">
        <v>10</v>
      </c>
      <c r="D217" s="15" t="s">
        <v>263</v>
      </c>
      <c r="E217" s="15" t="n">
        <v>1005</v>
      </c>
      <c r="F217" s="15" t="n">
        <v>68631</v>
      </c>
      <c r="G217" s="16" t="s">
        <v>267</v>
      </c>
      <c r="H217" s="16"/>
      <c r="I217" s="16"/>
      <c r="J217" s="16"/>
      <c r="K217" s="16"/>
      <c r="L217" s="78"/>
      <c r="M217" s="78"/>
    </row>
    <row r="218" customFormat="false" ht="32.25" hidden="false" customHeight="true" outlineLevel="0" collapsed="false">
      <c r="A218" s="1" t="n">
        <v>4</v>
      </c>
      <c r="B218" s="2" t="n">
        <v>217</v>
      </c>
      <c r="C218" s="14" t="n">
        <v>10</v>
      </c>
      <c r="D218" s="15" t="s">
        <v>263</v>
      </c>
      <c r="E218" s="15" t="n">
        <v>1005</v>
      </c>
      <c r="F218" s="15" t="n">
        <v>68631</v>
      </c>
      <c r="G218" s="16" t="s">
        <v>268</v>
      </c>
      <c r="H218" s="16"/>
      <c r="I218" s="16"/>
      <c r="J218" s="16"/>
      <c r="K218" s="16"/>
      <c r="L218" s="78"/>
      <c r="M218" s="78"/>
    </row>
    <row r="219" customFormat="false" ht="32.25" hidden="false" customHeight="true" outlineLevel="0" collapsed="false">
      <c r="A219" s="1" t="n">
        <v>5</v>
      </c>
      <c r="B219" s="2" t="n">
        <v>218</v>
      </c>
      <c r="C219" s="14" t="n">
        <v>10</v>
      </c>
      <c r="D219" s="15" t="s">
        <v>263</v>
      </c>
      <c r="E219" s="15" t="n">
        <v>1005</v>
      </c>
      <c r="F219" s="15" t="n">
        <v>68631</v>
      </c>
      <c r="G219" s="16" t="s">
        <v>269</v>
      </c>
      <c r="H219" s="16"/>
      <c r="I219" s="16"/>
      <c r="J219" s="16"/>
      <c r="K219" s="16"/>
      <c r="L219" s="78"/>
      <c r="M219" s="78"/>
    </row>
    <row r="220" customFormat="false" ht="58.5" hidden="false" customHeight="true" outlineLevel="0" collapsed="false">
      <c r="A220" s="1" t="n">
        <v>6</v>
      </c>
      <c r="B220" s="2" t="n">
        <v>219</v>
      </c>
      <c r="C220" s="18" t="n">
        <v>10</v>
      </c>
      <c r="D220" s="15" t="s">
        <v>263</v>
      </c>
      <c r="E220" s="15" t="n">
        <v>1005</v>
      </c>
      <c r="F220" s="15" t="n">
        <v>68615</v>
      </c>
      <c r="G220" s="16" t="s">
        <v>270</v>
      </c>
      <c r="H220" s="16"/>
      <c r="I220" s="16"/>
      <c r="J220" s="16"/>
      <c r="K220" s="16"/>
      <c r="L220" s="18" t="n">
        <v>2024</v>
      </c>
      <c r="M220" s="20" t="n">
        <v>68484.47</v>
      </c>
    </row>
    <row r="221" customFormat="false" ht="32.25" hidden="false" customHeight="true" outlineLevel="0" collapsed="false">
      <c r="A221" s="1" t="n">
        <v>7</v>
      </c>
      <c r="B221" s="2" t="n">
        <v>220</v>
      </c>
      <c r="C221" s="14" t="n">
        <v>10</v>
      </c>
      <c r="D221" s="15" t="s">
        <v>263</v>
      </c>
      <c r="E221" s="15" t="n">
        <v>1005</v>
      </c>
      <c r="F221" s="15" t="n">
        <v>68611</v>
      </c>
      <c r="G221" s="16" t="s">
        <v>271</v>
      </c>
      <c r="H221" s="16"/>
      <c r="I221" s="16"/>
      <c r="J221" s="16"/>
      <c r="K221" s="16"/>
      <c r="L221" s="14" t="n">
        <v>2024</v>
      </c>
      <c r="M221" s="51" t="n">
        <v>0.03</v>
      </c>
    </row>
    <row r="222" customFormat="false" ht="32.25" hidden="false" customHeight="true" outlineLevel="0" collapsed="false">
      <c r="A222" s="1" t="n">
        <v>8</v>
      </c>
      <c r="B222" s="2" t="n">
        <v>221</v>
      </c>
      <c r="C222" s="14" t="n">
        <v>10</v>
      </c>
      <c r="D222" s="15" t="s">
        <v>263</v>
      </c>
      <c r="E222" s="15" t="n">
        <v>1005</v>
      </c>
      <c r="F222" s="15" t="n">
        <v>68611</v>
      </c>
      <c r="G222" s="36" t="s">
        <v>272</v>
      </c>
      <c r="H222" s="36"/>
      <c r="I222" s="36"/>
      <c r="J222" s="36"/>
      <c r="K222" s="36"/>
      <c r="L222" s="14" t="n">
        <v>2024</v>
      </c>
      <c r="M222" s="51" t="n">
        <v>5.77</v>
      </c>
    </row>
    <row r="223" customFormat="false" ht="36.75" hidden="false" customHeight="true" outlineLevel="0" collapsed="false">
      <c r="A223" s="1" t="n">
        <v>9</v>
      </c>
      <c r="B223" s="2" t="n">
        <v>222</v>
      </c>
      <c r="C223" s="14" t="n">
        <v>10</v>
      </c>
      <c r="D223" s="15" t="s">
        <v>263</v>
      </c>
      <c r="E223" s="15" t="n">
        <v>1005</v>
      </c>
      <c r="F223" s="15" t="n">
        <v>68663</v>
      </c>
      <c r="G223" s="16" t="s">
        <v>273</v>
      </c>
      <c r="H223" s="16"/>
      <c r="I223" s="16"/>
      <c r="J223" s="16"/>
      <c r="K223" s="16"/>
      <c r="L223" s="14" t="n">
        <v>2024</v>
      </c>
      <c r="M223" s="17" t="n">
        <v>437495.55</v>
      </c>
      <c r="N223" s="3" t="s">
        <v>274</v>
      </c>
    </row>
    <row r="224" customFormat="false" ht="32.25" hidden="false" customHeight="true" outlineLevel="0" collapsed="false">
      <c r="A224" s="1" t="n">
        <v>10</v>
      </c>
      <c r="B224" s="2" t="n">
        <v>223</v>
      </c>
      <c r="C224" s="14" t="n">
        <v>10</v>
      </c>
      <c r="D224" s="15" t="s">
        <v>263</v>
      </c>
      <c r="E224" s="15" t="n">
        <v>1005</v>
      </c>
      <c r="F224" s="15" t="n">
        <v>68663</v>
      </c>
      <c r="G224" s="16" t="s">
        <v>275</v>
      </c>
      <c r="H224" s="16"/>
      <c r="I224" s="16"/>
      <c r="J224" s="16"/>
      <c r="K224" s="16"/>
      <c r="L224" s="14" t="n">
        <v>2024</v>
      </c>
      <c r="M224" s="17" t="n">
        <v>659005</v>
      </c>
      <c r="N224" s="3" t="s">
        <v>276</v>
      </c>
    </row>
    <row r="225" customFormat="false" ht="32.25" hidden="false" customHeight="true" outlineLevel="0" collapsed="false">
      <c r="A225" s="1" t="n">
        <v>11</v>
      </c>
      <c r="B225" s="2" t="n">
        <v>224</v>
      </c>
      <c r="C225" s="14" t="n">
        <v>10</v>
      </c>
      <c r="D225" s="15" t="s">
        <v>263</v>
      </c>
      <c r="E225" s="15" t="n">
        <v>1005</v>
      </c>
      <c r="F225" s="15" t="n">
        <v>68663</v>
      </c>
      <c r="G225" s="16" t="s">
        <v>275</v>
      </c>
      <c r="H225" s="16"/>
      <c r="I225" s="16"/>
      <c r="J225" s="16"/>
      <c r="K225" s="16"/>
      <c r="L225" s="14" t="n">
        <v>2024</v>
      </c>
      <c r="M225" s="17" t="n">
        <v>162716.21</v>
      </c>
    </row>
    <row r="226" customFormat="false" ht="32.25" hidden="false" customHeight="true" outlineLevel="0" collapsed="false">
      <c r="A226" s="1" t="n">
        <v>12</v>
      </c>
      <c r="B226" s="2" t="n">
        <v>225</v>
      </c>
      <c r="C226" s="14" t="n">
        <v>10</v>
      </c>
      <c r="D226" s="15" t="s">
        <v>263</v>
      </c>
      <c r="E226" s="15" t="n">
        <v>1005</v>
      </c>
      <c r="F226" s="15" t="n">
        <v>68663</v>
      </c>
      <c r="G226" s="16" t="s">
        <v>275</v>
      </c>
      <c r="H226" s="16"/>
      <c r="I226" s="16"/>
      <c r="J226" s="16"/>
      <c r="K226" s="16"/>
      <c r="L226" s="14" t="n">
        <v>2024</v>
      </c>
      <c r="M226" s="17" t="n">
        <v>173977.2</v>
      </c>
    </row>
    <row r="227" customFormat="false" ht="32.25" hidden="false" customHeight="true" outlineLevel="0" collapsed="false">
      <c r="A227" s="1" t="n">
        <v>13</v>
      </c>
      <c r="B227" s="2" t="n">
        <v>226</v>
      </c>
      <c r="C227" s="14" t="n">
        <v>10</v>
      </c>
      <c r="D227" s="15" t="s">
        <v>263</v>
      </c>
      <c r="E227" s="15" t="n">
        <v>1005</v>
      </c>
      <c r="F227" s="15" t="n">
        <v>68663</v>
      </c>
      <c r="G227" s="16" t="s">
        <v>275</v>
      </c>
      <c r="H227" s="16"/>
      <c r="I227" s="16"/>
      <c r="J227" s="16"/>
      <c r="K227" s="16"/>
      <c r="L227" s="14" t="n">
        <v>2024</v>
      </c>
      <c r="M227" s="17" t="n">
        <v>433123.39</v>
      </c>
    </row>
    <row r="228" customFormat="false" ht="32.25" hidden="false" customHeight="true" outlineLevel="0" collapsed="false">
      <c r="A228" s="1" t="n">
        <v>14</v>
      </c>
      <c r="B228" s="2" t="n">
        <v>227</v>
      </c>
      <c r="C228" s="14" t="n">
        <v>10</v>
      </c>
      <c r="D228" s="15" t="s">
        <v>263</v>
      </c>
      <c r="E228" s="15" t="n">
        <v>1005</v>
      </c>
      <c r="F228" s="15" t="n">
        <v>68663</v>
      </c>
      <c r="G228" s="16" t="s">
        <v>275</v>
      </c>
      <c r="H228" s="16"/>
      <c r="I228" s="16"/>
      <c r="J228" s="16"/>
      <c r="K228" s="16"/>
      <c r="L228" s="14" t="n">
        <v>2024</v>
      </c>
      <c r="M228" s="17" t="n">
        <v>122500</v>
      </c>
    </row>
    <row r="229" customFormat="false" ht="32.25" hidden="false" customHeight="true" outlineLevel="0" collapsed="false">
      <c r="A229" s="1" t="n">
        <v>15</v>
      </c>
      <c r="B229" s="2" t="n">
        <v>228</v>
      </c>
      <c r="C229" s="14" t="n">
        <v>10</v>
      </c>
      <c r="D229" s="15" t="s">
        <v>263</v>
      </c>
      <c r="E229" s="15" t="n">
        <v>1005</v>
      </c>
      <c r="F229" s="15" t="n">
        <v>68663</v>
      </c>
      <c r="G229" s="16" t="s">
        <v>275</v>
      </c>
      <c r="H229" s="16"/>
      <c r="I229" s="16"/>
      <c r="J229" s="16"/>
      <c r="K229" s="16"/>
      <c r="L229" s="14" t="n">
        <v>2024</v>
      </c>
      <c r="M229" s="17" t="n">
        <v>117887</v>
      </c>
      <c r="N229" s="3" t="s">
        <v>277</v>
      </c>
    </row>
    <row r="230" customFormat="false" ht="32.25" hidden="false" customHeight="true" outlineLevel="0" collapsed="false">
      <c r="A230" s="1" t="n">
        <v>16</v>
      </c>
      <c r="B230" s="2" t="n">
        <v>229</v>
      </c>
      <c r="C230" s="14" t="n">
        <v>10</v>
      </c>
      <c r="D230" s="15" t="s">
        <v>263</v>
      </c>
      <c r="E230" s="15" t="n">
        <v>1005</v>
      </c>
      <c r="F230" s="15" t="n">
        <v>68663</v>
      </c>
      <c r="G230" s="16" t="s">
        <v>275</v>
      </c>
      <c r="H230" s="16"/>
      <c r="I230" s="16"/>
      <c r="J230" s="16"/>
      <c r="K230" s="16"/>
      <c r="L230" s="14" t="n">
        <v>2024</v>
      </c>
      <c r="M230" s="17" t="n">
        <v>141616.35</v>
      </c>
      <c r="N230" s="41" t="n">
        <f aca="false">SUM(M223:M230)</f>
        <v>2248320.7</v>
      </c>
    </row>
    <row r="231" customFormat="false" ht="33" hidden="false" customHeight="true" outlineLevel="0" collapsed="false">
      <c r="B231" s="2" t="n">
        <v>230</v>
      </c>
      <c r="C231" s="79" t="s">
        <v>278</v>
      </c>
      <c r="D231" s="15" t="s">
        <v>117</v>
      </c>
      <c r="E231" s="15" t="n">
        <v>901</v>
      </c>
      <c r="F231" s="15" t="n">
        <v>68301</v>
      </c>
      <c r="G231" s="16" t="s">
        <v>279</v>
      </c>
      <c r="H231" s="16"/>
      <c r="I231" s="16"/>
      <c r="J231" s="16"/>
      <c r="K231" s="16"/>
      <c r="L231" s="14" t="n">
        <v>2024</v>
      </c>
      <c r="M231" s="17" t="n">
        <v>24582</v>
      </c>
    </row>
    <row r="232" customFormat="false" ht="15.75" hidden="false" customHeight="true" outlineLevel="0" collapsed="false">
      <c r="G232" s="3" t="s">
        <v>280</v>
      </c>
      <c r="L232" s="3" t="s">
        <v>281</v>
      </c>
      <c r="M232" s="80" t="n">
        <f aca="false">SUM(M2:M231)</f>
        <v>29064344.14</v>
      </c>
    </row>
    <row r="233" customFormat="false" ht="31.5" hidden="false" customHeight="true" outlineLevel="0" collapsed="false">
      <c r="L233" s="81" t="s">
        <v>282</v>
      </c>
      <c r="M233" s="81"/>
    </row>
    <row r="234" customFormat="false" ht="32.25" hidden="false" customHeight="true" outlineLevel="0" collapsed="false">
      <c r="J234" s="3" t="s">
        <v>8</v>
      </c>
      <c r="K234" s="3" t="s">
        <v>8</v>
      </c>
      <c r="L234" s="3" t="s">
        <v>283</v>
      </c>
      <c r="M234" s="17" t="n">
        <f aca="false">SUM(M2:M75)</f>
        <v>6050688.47</v>
      </c>
    </row>
    <row r="235" customFormat="false" ht="41.25" hidden="false" customHeight="true" outlineLevel="0" collapsed="false">
      <c r="J235" s="3" t="s">
        <v>91</v>
      </c>
      <c r="K235" s="3" t="s">
        <v>91</v>
      </c>
      <c r="L235" s="3" t="s">
        <v>283</v>
      </c>
      <c r="M235" s="17" t="n">
        <f aca="false">SUM(M76:M90)</f>
        <v>4255667.81</v>
      </c>
    </row>
    <row r="236" customFormat="false" ht="41.25" hidden="false" customHeight="true" outlineLevel="0" collapsed="false">
      <c r="J236" s="3" t="s">
        <v>117</v>
      </c>
      <c r="K236" s="3" t="s">
        <v>117</v>
      </c>
      <c r="L236" s="3" t="s">
        <v>283</v>
      </c>
      <c r="M236" s="17" t="n">
        <f aca="false">SUM(M94:M214,M231)</f>
        <v>16088979.89</v>
      </c>
    </row>
    <row r="237" customFormat="false" ht="54.75" hidden="false" customHeight="true" outlineLevel="0" collapsed="false">
      <c r="J237" s="3" t="s">
        <v>263</v>
      </c>
      <c r="K237" s="3" t="s">
        <v>263</v>
      </c>
      <c r="L237" s="3" t="s">
        <v>283</v>
      </c>
      <c r="M237" s="17" t="n">
        <f aca="false">SUM(M215:M230)</f>
        <v>2398810.97</v>
      </c>
    </row>
    <row r="238" customFormat="false" ht="48" hidden="false" customHeight="true" outlineLevel="0" collapsed="false">
      <c r="J238" s="3" t="s">
        <v>111</v>
      </c>
      <c r="K238" s="3" t="s">
        <v>111</v>
      </c>
      <c r="L238" s="3" t="s">
        <v>283</v>
      </c>
      <c r="M238" s="17" t="n">
        <f aca="false">SUM(M91:M93)</f>
        <v>270197</v>
      </c>
    </row>
    <row r="239" customFormat="false" ht="31.5" hidden="false" customHeight="true" outlineLevel="0" collapsed="false"/>
    <row r="240" customFormat="false" ht="31.5" hidden="false" customHeight="true" outlineLevel="0" collapsed="false"/>
    <row r="241" customFormat="false" ht="31.5" hidden="false" customHeight="true" outlineLevel="0" collapsed="false"/>
    <row r="242" customFormat="false" ht="31.5" hidden="false" customHeight="true" outlineLevel="0" collapsed="false"/>
    <row r="243" customFormat="false" ht="31.5" hidden="false" customHeight="true" outlineLevel="0" collapsed="false"/>
    <row r="244" customFormat="false" ht="31.5" hidden="false" customHeight="true" outlineLevel="0" collapsed="false"/>
    <row r="245" customFormat="false" ht="31.5" hidden="false" customHeight="true" outlineLevel="0" collapsed="false"/>
    <row r="246" customFormat="false" ht="41.25" hidden="false" customHeight="true" outlineLevel="0" collapsed="false"/>
    <row r="247" customFormat="false" ht="41.25" hidden="false" customHeight="true" outlineLevel="0" collapsed="false"/>
    <row r="248" customFormat="false" ht="41.25" hidden="false" customHeight="true" outlineLevel="0" collapsed="false"/>
    <row r="249" customFormat="false" ht="41.25" hidden="false" customHeight="true" outlineLevel="0" collapsed="false"/>
    <row r="250" customFormat="false" ht="31.5" hidden="false" customHeight="true" outlineLevel="0" collapsed="false"/>
    <row r="251" customFormat="false" ht="41.25" hidden="false" customHeight="true" outlineLevel="0" collapsed="false"/>
    <row r="252" customFormat="false" ht="41.25" hidden="false" customHeight="true" outlineLevel="0" collapsed="false"/>
    <row r="253" customFormat="false" ht="41.25" hidden="false" customHeight="true" outlineLevel="0" collapsed="false"/>
    <row r="254" customFormat="false" ht="41.25" hidden="false" customHeight="true" outlineLevel="0" collapsed="false"/>
    <row r="255" customFormat="false" ht="32.25" hidden="false" customHeight="true" outlineLevel="0" collapsed="false"/>
    <row r="256" customFormat="false" ht="41.25" hidden="false" customHeight="true" outlineLevel="0" collapsed="false"/>
    <row r="257" customFormat="false" ht="15.75" hidden="false" customHeight="true" outlineLevel="0" collapsed="false"/>
    <row r="258" customFormat="false" ht="15.75" hidden="false" customHeight="true" outlineLevel="0" collapsed="false"/>
    <row r="259" customFormat="false" ht="31.5" hidden="false" customHeight="true" outlineLevel="0" collapsed="false"/>
    <row r="260" customFormat="false" ht="31.5" hidden="false" customHeight="true" outlineLevel="0" collapsed="false"/>
    <row r="261" customFormat="false" ht="15.75" hidden="false" customHeight="true" outlineLevel="0" collapsed="false"/>
    <row r="262" customFormat="false" ht="31.5" hidden="false" customHeight="true" outlineLevel="0" collapsed="false"/>
    <row r="263" customFormat="false" ht="31.5" hidden="false" customHeight="true" outlineLevel="0" collapsed="false"/>
    <row r="264" customFormat="false" ht="31.5" hidden="false" customHeight="true" outlineLevel="0" collapsed="false"/>
    <row r="265" customFormat="false" ht="15.75" hidden="false" customHeight="true" outlineLevel="0" collapsed="false"/>
    <row r="266" customFormat="false" ht="32.25" hidden="false" customHeight="true" outlineLevel="0" collapsed="false"/>
    <row r="267" customFormat="false" ht="15.75" hidden="false" customHeight="true" outlineLevel="0" collapsed="false"/>
    <row r="268" customFormat="false" ht="41.25" hidden="false" customHeight="true" outlineLevel="0" collapsed="false"/>
    <row r="269" customFormat="false" ht="31.5" hidden="false" customHeight="true" outlineLevel="0" collapsed="false"/>
    <row r="270" customFormat="false" ht="31.5" hidden="false" customHeight="true" outlineLevel="0" collapsed="false"/>
    <row r="271" customFormat="false" ht="31.5" hidden="false" customHeight="true" outlineLevel="0" collapsed="false"/>
    <row r="272" customFormat="false" ht="31.5" hidden="false" customHeight="true" outlineLevel="0" collapsed="false"/>
    <row r="273" customFormat="false" ht="15.75" hidden="false" customHeight="true" outlineLevel="0" collapsed="false"/>
    <row r="274" customFormat="false" ht="15.75" hidden="false" customHeight="true" outlineLevel="0" collapsed="false"/>
    <row r="275" customFormat="false" ht="31.5" hidden="false" customHeight="true" outlineLevel="0" collapsed="false"/>
    <row r="276" customFormat="false" ht="41.25" hidden="false" customHeight="true" outlineLevel="0" collapsed="false"/>
    <row r="277" customFormat="false" ht="41.25" hidden="false" customHeight="true" outlineLevel="0" collapsed="false"/>
    <row r="278" customFormat="false" ht="31.5" hidden="false" customHeight="true" outlineLevel="0" collapsed="false"/>
    <row r="279" customFormat="false" ht="48" hidden="false" customHeight="true" outlineLevel="0" collapsed="false"/>
    <row r="280" customFormat="false" ht="41.25" hidden="false" customHeight="true" outlineLevel="0" collapsed="false"/>
    <row r="281" customFormat="false" ht="31.5" hidden="false" customHeight="true" outlineLevel="0" collapsed="false"/>
    <row r="282" customFormat="false" ht="31.5" hidden="false" customHeight="true" outlineLevel="0" collapsed="false"/>
    <row r="283" customFormat="false" ht="41.25" hidden="false" customHeight="true" outlineLevel="0" collapsed="false"/>
    <row r="284" customFormat="false" ht="41.25" hidden="false" customHeight="true" outlineLevel="0" collapsed="false"/>
    <row r="285" customFormat="false" ht="41.25" hidden="false" customHeight="true" outlineLevel="0" collapsed="false"/>
    <row r="286" customFormat="false" ht="31.5" hidden="false" customHeight="true" outlineLevel="0" collapsed="false"/>
    <row r="287" customFormat="false" ht="54.75" hidden="false" customHeight="true" outlineLevel="0" collapsed="false"/>
    <row r="288" customFormat="false" ht="54.75" hidden="false" customHeight="true" outlineLevel="0" collapsed="false"/>
    <row r="289" customFormat="false" ht="31.5" hidden="false" customHeight="true" outlineLevel="0" collapsed="false"/>
    <row r="290" customFormat="false" ht="31.5" hidden="false" customHeight="true" outlineLevel="0" collapsed="false"/>
    <row r="291" customFormat="false" ht="31.5" hidden="false" customHeight="true" outlineLevel="0" collapsed="false"/>
    <row r="292" customFormat="false" ht="31.5" hidden="false" customHeight="true" outlineLevel="0" collapsed="false"/>
    <row r="293" customFormat="false" ht="31.5" hidden="false" customHeight="true" outlineLevel="0" collapsed="false"/>
    <row r="294" customFormat="false" ht="31.5" hidden="false" customHeight="true" outlineLevel="0" collapsed="false"/>
    <row r="295" customFormat="false" ht="31.5" hidden="false" customHeight="true" outlineLevel="0" collapsed="false"/>
    <row r="296" customFormat="false" ht="31.5" hidden="false" customHeight="true" outlineLevel="0" collapsed="false"/>
    <row r="297" customFormat="false" ht="31.5" hidden="false" customHeight="true" outlineLevel="0" collapsed="false"/>
    <row r="298" customFormat="false" ht="31.5" hidden="false" customHeight="true" outlineLevel="0" collapsed="false"/>
    <row r="299" customFormat="false" ht="15.75" hidden="false" customHeight="true" outlineLevel="0" collapsed="false"/>
    <row r="300" customFormat="false" ht="41.25" hidden="false" customHeight="true" outlineLevel="0" collapsed="false"/>
    <row r="301" customFormat="false" ht="31.5" hidden="false" customHeight="true" outlineLevel="0" collapsed="false"/>
    <row r="302" customFormat="false" ht="47.25" hidden="false" customHeight="true" outlineLevel="0" collapsed="false"/>
    <row r="303" customFormat="false" ht="31.5" hidden="false" customHeight="true" outlineLevel="0" collapsed="false"/>
    <row r="304" customFormat="false" ht="31.5" hidden="false" customHeight="true" outlineLevel="0" collapsed="false"/>
    <row r="305" customFormat="false" ht="41.25" hidden="false" customHeight="true" outlineLevel="0" collapsed="false"/>
    <row r="306" customFormat="false" ht="31.5" hidden="false" customHeight="true" outlineLevel="0" collapsed="false"/>
    <row r="307" customFormat="false" ht="41.25" hidden="false" customHeight="true" outlineLevel="0" collapsed="false"/>
    <row r="308" customFormat="false" ht="31.5" hidden="false" customHeight="true" outlineLevel="0" collapsed="false"/>
    <row r="309" customFormat="false" ht="31.5" hidden="false" customHeight="true" outlineLevel="0" collapsed="false"/>
    <row r="310" customFormat="false" ht="31.5" hidden="false" customHeight="true" outlineLevel="0" collapsed="false"/>
    <row r="311" customFormat="false" ht="15.75" hidden="false" customHeight="true" outlineLevel="0" collapsed="false"/>
    <row r="312" customFormat="false" ht="15.75" hidden="false" customHeight="true" outlineLevel="0" collapsed="false"/>
    <row r="313" customFormat="false" ht="41.25" hidden="false" customHeight="true" outlineLevel="0" collapsed="false"/>
    <row r="314" customFormat="false" ht="41.25" hidden="false" customHeight="true" outlineLevel="0" collapsed="false"/>
    <row r="315" customFormat="false" ht="31.5" hidden="false" customHeight="true" outlineLevel="0" collapsed="false"/>
    <row r="316" customFormat="false" ht="31.5" hidden="false" customHeight="true" outlineLevel="0" collapsed="false"/>
    <row r="317" customFormat="false" ht="31.5" hidden="false" customHeight="true" outlineLevel="0" collapsed="false"/>
    <row r="318" customFormat="false" ht="31.5" hidden="false" customHeight="true" outlineLevel="0" collapsed="false"/>
    <row r="319" customFormat="false" ht="41.25" hidden="false" customHeight="true" outlineLevel="0" collapsed="false"/>
    <row r="320" customFormat="false" ht="31.5" hidden="false" customHeight="true" outlineLevel="0" collapsed="false"/>
    <row r="321" customFormat="false" ht="41.25" hidden="false" customHeight="true" outlineLevel="0" collapsed="false"/>
    <row r="322" customFormat="false" ht="31.5" hidden="false" customHeight="true" outlineLevel="0" collapsed="false"/>
    <row r="323" customFormat="false" ht="41.25" hidden="false" customHeight="true" outlineLevel="0" collapsed="false"/>
    <row r="324" customFormat="false" ht="31.5" hidden="false" customHeight="true" outlineLevel="0" collapsed="false"/>
    <row r="325" customFormat="false" ht="41.25" hidden="false" customHeight="true" outlineLevel="0" collapsed="false"/>
    <row r="326" customFormat="false" ht="41.25" hidden="false" customHeight="true" outlineLevel="0" collapsed="false"/>
    <row r="327" customFormat="false" ht="41.25" hidden="false" customHeight="true" outlineLevel="0" collapsed="false"/>
    <row r="328" customFormat="false" ht="31.5" hidden="false" customHeight="true" outlineLevel="0" collapsed="false"/>
    <row r="329" customFormat="false" ht="41.25" hidden="false" customHeight="true" outlineLevel="0" collapsed="false"/>
    <row r="330" customFormat="false" ht="41.25" hidden="false" customHeight="true" outlineLevel="0" collapsed="false"/>
    <row r="331" customFormat="false" ht="54.75" hidden="false" customHeight="true" outlineLevel="0" collapsed="false"/>
    <row r="332" customFormat="false" ht="31.5" hidden="false" customHeight="true" outlineLevel="0" collapsed="false"/>
    <row r="333" customFormat="false" ht="31.5" hidden="false" customHeight="true" outlineLevel="0" collapsed="false"/>
    <row r="334" customFormat="false" ht="31.5" hidden="false" customHeight="true" outlineLevel="0" collapsed="false"/>
    <row r="335" customFormat="false" ht="41.25" hidden="false" customHeight="true" outlineLevel="0" collapsed="false"/>
    <row r="336" customFormat="false" ht="41.25" hidden="false" customHeight="true" outlineLevel="0" collapsed="false"/>
    <row r="337" customFormat="false" ht="41.25" hidden="false" customHeight="true" outlineLevel="0" collapsed="false"/>
    <row r="338" customFormat="false" ht="41.25" hidden="false" customHeight="true" outlineLevel="0" collapsed="false"/>
    <row r="339" customFormat="false" ht="31.5" hidden="false" customHeight="true" outlineLevel="0" collapsed="false"/>
    <row r="340" customFormat="false" ht="31.5" hidden="false" customHeight="true" outlineLevel="0" collapsed="false"/>
    <row r="341" customFormat="false" ht="31.5" hidden="false" customHeight="true" outlineLevel="0" collapsed="false"/>
    <row r="342" customFormat="false" ht="31.5" hidden="false" customHeight="true" outlineLevel="0" collapsed="false"/>
    <row r="343" customFormat="false" ht="31.5" hidden="false" customHeight="true" outlineLevel="0" collapsed="false"/>
    <row r="344" customFormat="false" ht="31.5" hidden="false" customHeight="true" outlineLevel="0" collapsed="false"/>
    <row r="345" customFormat="false" ht="31.5" hidden="false" customHeight="true" outlineLevel="0" collapsed="false"/>
    <row r="346" customFormat="false" ht="41.25" hidden="false" customHeight="true" outlineLevel="0" collapsed="false"/>
    <row r="347" customFormat="false" ht="31.5" hidden="false" customHeight="true" outlineLevel="0" collapsed="false"/>
    <row r="348" customFormat="false" ht="41.25" hidden="false" customHeight="true" outlineLevel="0" collapsed="false"/>
    <row r="349" customFormat="false" ht="41.25" hidden="false" customHeight="true" outlineLevel="0" collapsed="false"/>
    <row r="350" customFormat="false" ht="31.5" hidden="false" customHeight="true" outlineLevel="0" collapsed="false"/>
    <row r="351" customFormat="false" ht="41.25" hidden="false" customHeight="true" outlineLevel="0" collapsed="false"/>
    <row r="352" customFormat="false" ht="31.5" hidden="false" customHeight="true" outlineLevel="0" collapsed="false"/>
    <row r="353" customFormat="false" ht="54.75" hidden="false" customHeight="true" outlineLevel="0" collapsed="false"/>
    <row r="354" customFormat="false" ht="31.5" hidden="false" customHeight="true" outlineLevel="0" collapsed="false"/>
    <row r="355" customFormat="false" ht="41.25" hidden="false" customHeight="true" outlineLevel="0" collapsed="false"/>
    <row r="356" customFormat="false" ht="48" hidden="false" customHeight="true" outlineLevel="0" collapsed="false"/>
    <row r="357" customFormat="false" ht="15.75" hidden="false" customHeight="true" outlineLevel="0" collapsed="false"/>
    <row r="358" customFormat="false" ht="15.75" hidden="false" customHeight="true" outlineLevel="0" collapsed="false"/>
    <row r="359" customFormat="false" ht="31.5" hidden="false" customHeight="true" outlineLevel="0" collapsed="false"/>
    <row r="360" customFormat="false" ht="32.25" hidden="false" customHeight="true" outlineLevel="0" collapsed="false"/>
    <row r="361" customFormat="false" ht="31.5" hidden="false" customHeight="true" outlineLevel="0" collapsed="false"/>
    <row r="362" customFormat="false" ht="31.5" hidden="false" customHeight="true" outlineLevel="0" collapsed="false"/>
    <row r="363" customFormat="false" ht="31.5" hidden="false" customHeight="true" outlineLevel="0" collapsed="false"/>
    <row r="364" customFormat="false" ht="31.5" hidden="false" customHeight="true" outlineLevel="0" collapsed="false"/>
    <row r="365" customFormat="false" ht="31.5" hidden="false" customHeight="true" outlineLevel="0" collapsed="false"/>
    <row r="366" customFormat="false" ht="31.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41.25" hidden="false" customHeight="true" outlineLevel="0" collapsed="false"/>
    <row r="374" customFormat="false" ht="31.5" hidden="false" customHeight="true" outlineLevel="0" collapsed="false"/>
    <row r="375" customFormat="false" ht="41.25" hidden="false" customHeight="true" outlineLevel="0" collapsed="false"/>
    <row r="376" customFormat="false" ht="41.25" hidden="false" customHeight="true" outlineLevel="0" collapsed="false"/>
    <row r="377" customFormat="false" ht="31.5" hidden="false" customHeight="true" outlineLevel="0" collapsed="false"/>
    <row r="378" customFormat="false" ht="54.75" hidden="false" customHeight="true" outlineLevel="0" collapsed="false"/>
    <row r="379" customFormat="false" ht="41.25" hidden="false" customHeight="true" outlineLevel="0" collapsed="false"/>
    <row r="380" customFormat="false" ht="41.25" hidden="false" customHeight="true" outlineLevel="0" collapsed="false"/>
    <row r="381" customFormat="false" ht="41.25" hidden="false" customHeight="true" outlineLevel="0" collapsed="false"/>
    <row r="382" customFormat="false" ht="31.5" hidden="false" customHeight="true" outlineLevel="0" collapsed="false"/>
    <row r="383" customFormat="false" ht="41.25" hidden="false" customHeight="true" outlineLevel="0" collapsed="false"/>
    <row r="384" customFormat="false" ht="31.5" hidden="false" customHeight="true" outlineLevel="0" collapsed="false"/>
    <row r="385" customFormat="false" ht="31.5" hidden="false" customHeight="true" outlineLevel="0" collapsed="false"/>
    <row r="386" customFormat="false" ht="41.25" hidden="false" customHeight="true" outlineLevel="0" collapsed="false"/>
    <row r="387" customFormat="false" ht="41.25" hidden="false" customHeight="true" outlineLevel="0" collapsed="false"/>
    <row r="388" customFormat="false" ht="41.25" hidden="false" customHeight="true" outlineLevel="0" collapsed="false"/>
    <row r="389" customFormat="false" ht="31.5" hidden="false" customHeight="true" outlineLevel="0" collapsed="false"/>
    <row r="390" customFormat="false" ht="31.5" hidden="false" customHeight="true" outlineLevel="0" collapsed="false"/>
    <row r="391" customFormat="false" ht="32.2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31.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41.25" hidden="false" customHeight="true" outlineLevel="0" collapsed="false"/>
    <row r="407" customFormat="false" ht="31.5" hidden="false" customHeight="true" outlineLevel="0" collapsed="false"/>
    <row r="408" customFormat="false" ht="41.25" hidden="false" customHeight="true" outlineLevel="0" collapsed="false"/>
    <row r="409" customFormat="false" ht="31.5" hidden="false" customHeight="true" outlineLevel="0" collapsed="false"/>
    <row r="410" customFormat="false" ht="31.5" hidden="false" customHeight="true" outlineLevel="0" collapsed="false"/>
    <row r="411" customFormat="false" ht="31.5" hidden="false" customHeight="true" outlineLevel="0" collapsed="false"/>
    <row r="412" customFormat="false" ht="31.5" hidden="false" customHeight="true" outlineLevel="0" collapsed="false"/>
    <row r="413" customFormat="false" ht="41.25" hidden="false" customHeight="true" outlineLevel="0" collapsed="false"/>
    <row r="414" customFormat="false" ht="41.25" hidden="false" customHeight="true" outlineLevel="0" collapsed="false"/>
    <row r="415" customFormat="false" ht="54.75" hidden="false" customHeight="true" outlineLevel="0" collapsed="false"/>
    <row r="416" customFormat="false" ht="31.5" hidden="false" customHeight="true" outlineLevel="0" collapsed="false"/>
    <row r="417" customFormat="false" ht="54.75" hidden="false" customHeight="true" outlineLevel="0" collapsed="false"/>
    <row r="418" customFormat="false" ht="31.5" hidden="false" customHeight="true" outlineLevel="0" collapsed="false"/>
    <row r="419" customFormat="false" ht="48" hidden="false" customHeight="true" outlineLevel="0" collapsed="false"/>
    <row r="420" customFormat="false" ht="31.5" hidden="false" customHeight="true" outlineLevel="0" collapsed="false"/>
    <row r="421" customFormat="false" ht="54.75" hidden="false" customHeight="true" outlineLevel="0" collapsed="false"/>
    <row r="422" customFormat="false" ht="41.25" hidden="false" customHeight="true" outlineLevel="0" collapsed="false"/>
    <row r="423" customFormat="false" ht="31.5" hidden="false" customHeight="true" outlineLevel="0" collapsed="false"/>
    <row r="424" customFormat="false" ht="31.5" hidden="false" customHeight="true" outlineLevel="0" collapsed="false"/>
    <row r="425" customFormat="false" ht="31.5" hidden="false" customHeight="true" outlineLevel="0" collapsed="false"/>
    <row r="426" customFormat="false" ht="31.5" hidden="false" customHeight="true" outlineLevel="0" collapsed="false"/>
    <row r="427" customFormat="false" ht="31.5" hidden="false" customHeight="true" outlineLevel="0" collapsed="false"/>
    <row r="428" customFormat="false" ht="31.5" hidden="false" customHeight="true" outlineLevel="0" collapsed="false"/>
    <row r="429" customFormat="false" ht="31.5" hidden="false" customHeight="true" outlineLevel="0" collapsed="false"/>
    <row r="430" customFormat="false" ht="54.75" hidden="false" customHeight="true" outlineLevel="0" collapsed="false"/>
    <row r="431" customFormat="false" ht="31.5" hidden="false" customHeight="true" outlineLevel="0" collapsed="false"/>
    <row r="432" customFormat="false" ht="32.25" hidden="false" customHeight="true" outlineLevel="0" collapsed="false"/>
    <row r="433" customFormat="false" ht="31.5" hidden="false" customHeight="true" outlineLevel="0" collapsed="false"/>
    <row r="434" customFormat="false" ht="31.5" hidden="false" customHeight="true" outlineLevel="0" collapsed="false"/>
    <row r="435" customFormat="false" ht="31.5" hidden="false" customHeight="true" outlineLevel="0" collapsed="false"/>
    <row r="436" customFormat="false" ht="31.5" hidden="false" customHeight="true" outlineLevel="0" collapsed="false"/>
    <row r="437" customFormat="false" ht="31.5" hidden="false" customHeight="true" outlineLevel="0" collapsed="false"/>
    <row r="438" customFormat="false" ht="31.5" hidden="false" customHeight="true" outlineLevel="0" collapsed="false"/>
    <row r="439" customFormat="false" ht="31.5" hidden="false" customHeight="true" outlineLevel="0" collapsed="false"/>
    <row r="440" customFormat="false" ht="31.5" hidden="false" customHeight="true" outlineLevel="0" collapsed="false"/>
  </sheetData>
  <mergeCells count="243">
    <mergeCell ref="G1:K1"/>
    <mergeCell ref="G2:K2"/>
    <mergeCell ref="G3:K3"/>
    <mergeCell ref="G4:K4"/>
    <mergeCell ref="G5:K5"/>
    <mergeCell ref="G6:K6"/>
    <mergeCell ref="G7:K7"/>
    <mergeCell ref="G8:K8"/>
    <mergeCell ref="L8:M8"/>
    <mergeCell ref="G9:K9"/>
    <mergeCell ref="G10:K10"/>
    <mergeCell ref="G11:K11"/>
    <mergeCell ref="G12:K12"/>
    <mergeCell ref="G13:K13"/>
    <mergeCell ref="G14:K14"/>
    <mergeCell ref="G15:K15"/>
    <mergeCell ref="G16:K16"/>
    <mergeCell ref="G17:K17"/>
    <mergeCell ref="G18:K18"/>
    <mergeCell ref="G19:K19"/>
    <mergeCell ref="G20:K20"/>
    <mergeCell ref="G21:K21"/>
    <mergeCell ref="G22:K22"/>
    <mergeCell ref="G23:K23"/>
    <mergeCell ref="G24:K24"/>
    <mergeCell ref="G25:K25"/>
    <mergeCell ref="G26:K26"/>
    <mergeCell ref="G27:K27"/>
    <mergeCell ref="G28:K28"/>
    <mergeCell ref="G29:K29"/>
    <mergeCell ref="G30:K30"/>
    <mergeCell ref="G31:K31"/>
    <mergeCell ref="G32:K32"/>
    <mergeCell ref="G33:K33"/>
    <mergeCell ref="G34:K34"/>
    <mergeCell ref="G35:K35"/>
    <mergeCell ref="G36:K36"/>
    <mergeCell ref="G37:K37"/>
    <mergeCell ref="G38:K38"/>
    <mergeCell ref="G39:K39"/>
    <mergeCell ref="G40:K40"/>
    <mergeCell ref="G41:K41"/>
    <mergeCell ref="G42:K42"/>
    <mergeCell ref="G43:K43"/>
    <mergeCell ref="G44:K44"/>
    <mergeCell ref="G45:K45"/>
    <mergeCell ref="G46:K46"/>
    <mergeCell ref="G47:K47"/>
    <mergeCell ref="G48:K48"/>
    <mergeCell ref="G49:K49"/>
    <mergeCell ref="G50:K50"/>
    <mergeCell ref="G51:K51"/>
    <mergeCell ref="G52:K52"/>
    <mergeCell ref="G53:K53"/>
    <mergeCell ref="G54:K54"/>
    <mergeCell ref="G55:K55"/>
    <mergeCell ref="G56:K56"/>
    <mergeCell ref="G57:K57"/>
    <mergeCell ref="G58:K58"/>
    <mergeCell ref="G59:K59"/>
    <mergeCell ref="G60:K60"/>
    <mergeCell ref="G61:K61"/>
    <mergeCell ref="G62:K62"/>
    <mergeCell ref="L62:M62"/>
    <mergeCell ref="G63:K63"/>
    <mergeCell ref="G64:K64"/>
    <mergeCell ref="G65:K65"/>
    <mergeCell ref="G66:K66"/>
    <mergeCell ref="G67:K67"/>
    <mergeCell ref="G68:K68"/>
    <mergeCell ref="G69:K69"/>
    <mergeCell ref="G70:K70"/>
    <mergeCell ref="G71:K71"/>
    <mergeCell ref="G72:K72"/>
    <mergeCell ref="G73:K73"/>
    <mergeCell ref="G74:K74"/>
    <mergeCell ref="G75:K75"/>
    <mergeCell ref="G76:K76"/>
    <mergeCell ref="G77:K77"/>
    <mergeCell ref="G78:K78"/>
    <mergeCell ref="G79:K79"/>
    <mergeCell ref="G80:K80"/>
    <mergeCell ref="G81:K81"/>
    <mergeCell ref="G82:K82"/>
    <mergeCell ref="G83:K83"/>
    <mergeCell ref="G84:K84"/>
    <mergeCell ref="G85:K85"/>
    <mergeCell ref="G86:K86"/>
    <mergeCell ref="G87:K87"/>
    <mergeCell ref="G88:K88"/>
    <mergeCell ref="G89:K89"/>
    <mergeCell ref="G90:K90"/>
    <mergeCell ref="G91:K91"/>
    <mergeCell ref="G92:K92"/>
    <mergeCell ref="G93:K93"/>
    <mergeCell ref="G94:K94"/>
    <mergeCell ref="G95:K95"/>
    <mergeCell ref="G96:K96"/>
    <mergeCell ref="G97:K97"/>
    <mergeCell ref="G98:K98"/>
    <mergeCell ref="G99:K99"/>
    <mergeCell ref="G100:K100"/>
    <mergeCell ref="G101:K101"/>
    <mergeCell ref="G102:K102"/>
    <mergeCell ref="L102:M102"/>
    <mergeCell ref="G103:K103"/>
    <mergeCell ref="G104:K104"/>
    <mergeCell ref="G105:K105"/>
    <mergeCell ref="G106:K106"/>
    <mergeCell ref="G107:K107"/>
    <mergeCell ref="G108:K108"/>
    <mergeCell ref="G109:K109"/>
    <mergeCell ref="G110:K110"/>
    <mergeCell ref="G111:K111"/>
    <mergeCell ref="G112:K112"/>
    <mergeCell ref="L112:M112"/>
    <mergeCell ref="G113:K113"/>
    <mergeCell ref="G114:K114"/>
    <mergeCell ref="G115:K115"/>
    <mergeCell ref="G116:K116"/>
    <mergeCell ref="G117:K117"/>
    <mergeCell ref="G118:K118"/>
    <mergeCell ref="G119:K119"/>
    <mergeCell ref="G120:K120"/>
    <mergeCell ref="G121:K121"/>
    <mergeCell ref="G122:K122"/>
    <mergeCell ref="G123:K123"/>
    <mergeCell ref="G124:K124"/>
    <mergeCell ref="G125:K125"/>
    <mergeCell ref="G126:K126"/>
    <mergeCell ref="G127:K127"/>
    <mergeCell ref="G128:K128"/>
    <mergeCell ref="G129:K129"/>
    <mergeCell ref="G130:K130"/>
    <mergeCell ref="G131:K131"/>
    <mergeCell ref="G132:K132"/>
    <mergeCell ref="G133:K133"/>
    <mergeCell ref="G134:K134"/>
    <mergeCell ref="G135:K135"/>
    <mergeCell ref="G136:K136"/>
    <mergeCell ref="G137:K137"/>
    <mergeCell ref="G138:K138"/>
    <mergeCell ref="G139:K139"/>
    <mergeCell ref="G140:K140"/>
    <mergeCell ref="G141:K141"/>
    <mergeCell ref="G142:K142"/>
    <mergeCell ref="G143:K143"/>
    <mergeCell ref="G144:K144"/>
    <mergeCell ref="G145:K145"/>
    <mergeCell ref="G146:K146"/>
    <mergeCell ref="G147:K147"/>
    <mergeCell ref="G148:K148"/>
    <mergeCell ref="G149:K149"/>
    <mergeCell ref="G150:K150"/>
    <mergeCell ref="G151:K151"/>
    <mergeCell ref="G152:K152"/>
    <mergeCell ref="G153:K153"/>
    <mergeCell ref="G154:K154"/>
    <mergeCell ref="G155:K155"/>
    <mergeCell ref="G156:K156"/>
    <mergeCell ref="G157:K157"/>
    <mergeCell ref="G158:K158"/>
    <mergeCell ref="G159:K159"/>
    <mergeCell ref="G160:K160"/>
    <mergeCell ref="G161:K161"/>
    <mergeCell ref="G162:K162"/>
    <mergeCell ref="G163:K163"/>
    <mergeCell ref="G164:K164"/>
    <mergeCell ref="G165:K165"/>
    <mergeCell ref="G166:K166"/>
    <mergeCell ref="G167:K167"/>
    <mergeCell ref="G168:K168"/>
    <mergeCell ref="G169:K169"/>
    <mergeCell ref="G170:K170"/>
    <mergeCell ref="G171:K171"/>
    <mergeCell ref="G172:K172"/>
    <mergeCell ref="G173:K173"/>
    <mergeCell ref="G174:K174"/>
    <mergeCell ref="G175:K175"/>
    <mergeCell ref="G176:K176"/>
    <mergeCell ref="G177:K177"/>
    <mergeCell ref="G178:K178"/>
    <mergeCell ref="G179:K179"/>
    <mergeCell ref="G180:K180"/>
    <mergeCell ref="G181:K181"/>
    <mergeCell ref="G182:K182"/>
    <mergeCell ref="G183:K183"/>
    <mergeCell ref="G184:K184"/>
    <mergeCell ref="G185:K185"/>
    <mergeCell ref="G186:K186"/>
    <mergeCell ref="G187:K187"/>
    <mergeCell ref="G188:K188"/>
    <mergeCell ref="L188:M188"/>
    <mergeCell ref="G189:K189"/>
    <mergeCell ref="G190:K190"/>
    <mergeCell ref="G191:K191"/>
    <mergeCell ref="G192:K192"/>
    <mergeCell ref="L192:M192"/>
    <mergeCell ref="G193:K193"/>
    <mergeCell ref="G194:K194"/>
    <mergeCell ref="G195:K195"/>
    <mergeCell ref="G196:K196"/>
    <mergeCell ref="G197:K197"/>
    <mergeCell ref="G198:K198"/>
    <mergeCell ref="G199:K199"/>
    <mergeCell ref="G200:K200"/>
    <mergeCell ref="G201:K201"/>
    <mergeCell ref="G202:K202"/>
    <mergeCell ref="G203:K203"/>
    <mergeCell ref="G204:K204"/>
    <mergeCell ref="G205:K205"/>
    <mergeCell ref="G206:K206"/>
    <mergeCell ref="G207:K207"/>
    <mergeCell ref="G208:K208"/>
    <mergeCell ref="G209:K209"/>
    <mergeCell ref="G210:K210"/>
    <mergeCell ref="L210:M210"/>
    <mergeCell ref="G211:K211"/>
    <mergeCell ref="G212:K212"/>
    <mergeCell ref="G213:K213"/>
    <mergeCell ref="G214:K214"/>
    <mergeCell ref="G215:K215"/>
    <mergeCell ref="G216:K216"/>
    <mergeCell ref="L216:M216"/>
    <mergeCell ref="G217:K217"/>
    <mergeCell ref="L217:M217"/>
    <mergeCell ref="G218:K218"/>
    <mergeCell ref="L218:M218"/>
    <mergeCell ref="G219:K219"/>
    <mergeCell ref="L219:M219"/>
    <mergeCell ref="G220:K220"/>
    <mergeCell ref="G221:K221"/>
    <mergeCell ref="G222:K222"/>
    <mergeCell ref="G223:K223"/>
    <mergeCell ref="G224:K224"/>
    <mergeCell ref="G225:K225"/>
    <mergeCell ref="G226:K226"/>
    <mergeCell ref="G227:K227"/>
    <mergeCell ref="G228:K228"/>
    <mergeCell ref="G229:K229"/>
    <mergeCell ref="G230:K230"/>
    <mergeCell ref="G231:K231"/>
    <mergeCell ref="L233:M233"/>
  </mergeCells>
  <hyperlinks>
    <hyperlink ref="N36" r:id="rId2" display="https://www.highmed.org/en/junior-research-group-fairrmedic"/>
    <hyperlink ref="N79" r:id="rId3" display="unklar, ob BC: https://www.5g-compass.de/index.php/partners/"/>
    <hyperlink ref="N182" r:id="rId4" display="Blockchain irgendwie ja, aber nix konkretes wo genau: https://www.mittelstand-digital-wertnetzwerke.de/artikel/neues-mittelstand-digital-zentrum-wertnetzwerke-gestartet/"/>
    <hyperlink ref="N223" r:id="rId5" display="BC: https://www.bmel.de/SharedDocs/Downloads/DE/_Digitalisierung/kartoffel-wertschoepfungskette.pdf?__blob=publicationFile&amp;v=3"/>
  </hyperlink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I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7.33203125" defaultRowHeight="15.75" zeroHeight="false" outlineLevelRow="0" outlineLevelCol="0"/>
  <cols>
    <col collapsed="false" customWidth="true" hidden="false" outlineLevel="0" max="1" min="1" style="82" width="8"/>
    <col collapsed="false" customWidth="true" hidden="false" outlineLevel="0" max="2" min="2" style="82" width="9.33"/>
    <col collapsed="false" customWidth="true" hidden="false" outlineLevel="0" max="3" min="3" style="82" width="10.33"/>
    <col collapsed="false" customWidth="true" hidden="false" outlineLevel="0" max="5" min="5" style="82" width="13.33"/>
    <col collapsed="false" customWidth="true" hidden="false" outlineLevel="0" max="6" min="6" style="82" width="8.5"/>
    <col collapsed="false" customWidth="true" hidden="false" outlineLevel="0" max="7" min="7" style="82" width="16.66"/>
    <col collapsed="false" customWidth="true" hidden="false" outlineLevel="0" max="8" min="8" style="82" width="17.17"/>
    <col collapsed="false" customWidth="true" hidden="false" outlineLevel="0" max="9" min="9" style="82" width="10.83"/>
    <col collapsed="false" customWidth="true" hidden="false" outlineLevel="0" max="257" min="257" style="82" width="8"/>
    <col collapsed="false" customWidth="true" hidden="false" outlineLevel="0" max="258" min="258" style="82" width="9.33"/>
    <col collapsed="false" customWidth="true" hidden="false" outlineLevel="0" max="259" min="259" style="82" width="10.33"/>
    <col collapsed="false" customWidth="true" hidden="false" outlineLevel="0" max="261" min="261" style="82" width="13.33"/>
    <col collapsed="false" customWidth="true" hidden="false" outlineLevel="0" max="262" min="262" style="82" width="8.5"/>
    <col collapsed="false" customWidth="true" hidden="false" outlineLevel="0" max="263" min="263" style="82" width="16.66"/>
    <col collapsed="false" customWidth="true" hidden="false" outlineLevel="0" max="264" min="264" style="82" width="17.17"/>
    <col collapsed="false" customWidth="true" hidden="false" outlineLevel="0" max="265" min="265" style="82" width="10.83"/>
    <col collapsed="false" customWidth="true" hidden="false" outlineLevel="0" max="513" min="513" style="82" width="8"/>
    <col collapsed="false" customWidth="true" hidden="false" outlineLevel="0" max="514" min="514" style="82" width="9.33"/>
    <col collapsed="false" customWidth="true" hidden="false" outlineLevel="0" max="515" min="515" style="82" width="10.33"/>
    <col collapsed="false" customWidth="true" hidden="false" outlineLevel="0" max="517" min="517" style="82" width="13.33"/>
    <col collapsed="false" customWidth="true" hidden="false" outlineLevel="0" max="518" min="518" style="82" width="8.5"/>
    <col collapsed="false" customWidth="true" hidden="false" outlineLevel="0" max="519" min="519" style="82" width="16.66"/>
    <col collapsed="false" customWidth="true" hidden="false" outlineLevel="0" max="520" min="520" style="82" width="17.17"/>
    <col collapsed="false" customWidth="true" hidden="false" outlineLevel="0" max="521" min="521" style="82" width="10.83"/>
    <col collapsed="false" customWidth="true" hidden="false" outlineLevel="0" max="769" min="769" style="82" width="8"/>
    <col collapsed="false" customWidth="true" hidden="false" outlineLevel="0" max="770" min="770" style="82" width="9.33"/>
    <col collapsed="false" customWidth="true" hidden="false" outlineLevel="0" max="771" min="771" style="82" width="10.33"/>
    <col collapsed="false" customWidth="true" hidden="false" outlineLevel="0" max="773" min="773" style="82" width="13.33"/>
    <col collapsed="false" customWidth="true" hidden="false" outlineLevel="0" max="774" min="774" style="82" width="8.5"/>
    <col collapsed="false" customWidth="true" hidden="false" outlineLevel="0" max="775" min="775" style="82" width="16.66"/>
    <col collapsed="false" customWidth="true" hidden="false" outlineLevel="0" max="776" min="776" style="82" width="17.17"/>
    <col collapsed="false" customWidth="true" hidden="false" outlineLevel="0" max="777" min="777" style="82" width="10.83"/>
    <col collapsed="false" customWidth="true" hidden="false" outlineLevel="0" max="1025" min="1025" style="82" width="8"/>
    <col collapsed="false" customWidth="true" hidden="false" outlineLevel="0" max="1026" min="1026" style="82" width="9.33"/>
    <col collapsed="false" customWidth="true" hidden="false" outlineLevel="0" max="1027" min="1027" style="82" width="10.33"/>
    <col collapsed="false" customWidth="true" hidden="false" outlineLevel="0" max="1029" min="1029" style="82" width="13.33"/>
    <col collapsed="false" customWidth="true" hidden="false" outlineLevel="0" max="1030" min="1030" style="82" width="8.5"/>
    <col collapsed="false" customWidth="true" hidden="false" outlineLevel="0" max="1031" min="1031" style="82" width="16.66"/>
    <col collapsed="false" customWidth="true" hidden="false" outlineLevel="0" max="1032" min="1032" style="82" width="17.17"/>
    <col collapsed="false" customWidth="true" hidden="false" outlineLevel="0" max="1033" min="1033" style="82" width="10.83"/>
    <col collapsed="false" customWidth="true" hidden="false" outlineLevel="0" max="1281" min="1281" style="82" width="8"/>
    <col collapsed="false" customWidth="true" hidden="false" outlineLevel="0" max="1282" min="1282" style="82" width="9.33"/>
    <col collapsed="false" customWidth="true" hidden="false" outlineLevel="0" max="1283" min="1283" style="82" width="10.33"/>
    <col collapsed="false" customWidth="true" hidden="false" outlineLevel="0" max="1285" min="1285" style="82" width="13.33"/>
    <col collapsed="false" customWidth="true" hidden="false" outlineLevel="0" max="1286" min="1286" style="82" width="8.5"/>
    <col collapsed="false" customWidth="true" hidden="false" outlineLevel="0" max="1287" min="1287" style="82" width="16.66"/>
    <col collapsed="false" customWidth="true" hidden="false" outlineLevel="0" max="1288" min="1288" style="82" width="17.17"/>
    <col collapsed="false" customWidth="true" hidden="false" outlineLevel="0" max="1289" min="1289" style="82" width="10.83"/>
    <col collapsed="false" customWidth="true" hidden="false" outlineLevel="0" max="1537" min="1537" style="82" width="8"/>
    <col collapsed="false" customWidth="true" hidden="false" outlineLevel="0" max="1538" min="1538" style="82" width="9.33"/>
    <col collapsed="false" customWidth="true" hidden="false" outlineLevel="0" max="1539" min="1539" style="82" width="10.33"/>
    <col collapsed="false" customWidth="true" hidden="false" outlineLevel="0" max="1541" min="1541" style="82" width="13.33"/>
    <col collapsed="false" customWidth="true" hidden="false" outlineLevel="0" max="1542" min="1542" style="82" width="8.5"/>
    <col collapsed="false" customWidth="true" hidden="false" outlineLevel="0" max="1543" min="1543" style="82" width="16.66"/>
    <col collapsed="false" customWidth="true" hidden="false" outlineLevel="0" max="1544" min="1544" style="82" width="17.17"/>
    <col collapsed="false" customWidth="true" hidden="false" outlineLevel="0" max="1545" min="1545" style="82" width="10.83"/>
    <col collapsed="false" customWidth="true" hidden="false" outlineLevel="0" max="1793" min="1793" style="82" width="8"/>
    <col collapsed="false" customWidth="true" hidden="false" outlineLevel="0" max="1794" min="1794" style="82" width="9.33"/>
    <col collapsed="false" customWidth="true" hidden="false" outlineLevel="0" max="1795" min="1795" style="82" width="10.33"/>
    <col collapsed="false" customWidth="true" hidden="false" outlineLevel="0" max="1797" min="1797" style="82" width="13.33"/>
    <col collapsed="false" customWidth="true" hidden="false" outlineLevel="0" max="1798" min="1798" style="82" width="8.5"/>
    <col collapsed="false" customWidth="true" hidden="false" outlineLevel="0" max="1799" min="1799" style="82" width="16.66"/>
    <col collapsed="false" customWidth="true" hidden="false" outlineLevel="0" max="1800" min="1800" style="82" width="17.17"/>
    <col collapsed="false" customWidth="true" hidden="false" outlineLevel="0" max="1801" min="1801" style="82" width="10.83"/>
    <col collapsed="false" customWidth="true" hidden="false" outlineLevel="0" max="2049" min="2049" style="82" width="8"/>
    <col collapsed="false" customWidth="true" hidden="false" outlineLevel="0" max="2050" min="2050" style="82" width="9.33"/>
    <col collapsed="false" customWidth="true" hidden="false" outlineLevel="0" max="2051" min="2051" style="82" width="10.33"/>
    <col collapsed="false" customWidth="true" hidden="false" outlineLevel="0" max="2053" min="2053" style="82" width="13.33"/>
    <col collapsed="false" customWidth="true" hidden="false" outlineLevel="0" max="2054" min="2054" style="82" width="8.5"/>
    <col collapsed="false" customWidth="true" hidden="false" outlineLevel="0" max="2055" min="2055" style="82" width="16.66"/>
    <col collapsed="false" customWidth="true" hidden="false" outlineLevel="0" max="2056" min="2056" style="82" width="17.17"/>
    <col collapsed="false" customWidth="true" hidden="false" outlineLevel="0" max="2057" min="2057" style="82" width="10.83"/>
    <col collapsed="false" customWidth="true" hidden="false" outlineLevel="0" max="2305" min="2305" style="82" width="8"/>
    <col collapsed="false" customWidth="true" hidden="false" outlineLevel="0" max="2306" min="2306" style="82" width="9.33"/>
    <col collapsed="false" customWidth="true" hidden="false" outlineLevel="0" max="2307" min="2307" style="82" width="10.33"/>
    <col collapsed="false" customWidth="true" hidden="false" outlineLevel="0" max="2309" min="2309" style="82" width="13.33"/>
    <col collapsed="false" customWidth="true" hidden="false" outlineLevel="0" max="2310" min="2310" style="82" width="8.5"/>
    <col collapsed="false" customWidth="true" hidden="false" outlineLevel="0" max="2311" min="2311" style="82" width="16.66"/>
    <col collapsed="false" customWidth="true" hidden="false" outlineLevel="0" max="2312" min="2312" style="82" width="17.17"/>
    <col collapsed="false" customWidth="true" hidden="false" outlineLevel="0" max="2313" min="2313" style="82" width="10.83"/>
    <col collapsed="false" customWidth="true" hidden="false" outlineLevel="0" max="2561" min="2561" style="82" width="8"/>
    <col collapsed="false" customWidth="true" hidden="false" outlineLevel="0" max="2562" min="2562" style="82" width="9.33"/>
    <col collapsed="false" customWidth="true" hidden="false" outlineLevel="0" max="2563" min="2563" style="82" width="10.33"/>
    <col collapsed="false" customWidth="true" hidden="false" outlineLevel="0" max="2565" min="2565" style="82" width="13.33"/>
    <col collapsed="false" customWidth="true" hidden="false" outlineLevel="0" max="2566" min="2566" style="82" width="8.5"/>
    <col collapsed="false" customWidth="true" hidden="false" outlineLevel="0" max="2567" min="2567" style="82" width="16.66"/>
    <col collapsed="false" customWidth="true" hidden="false" outlineLevel="0" max="2568" min="2568" style="82" width="17.17"/>
    <col collapsed="false" customWidth="true" hidden="false" outlineLevel="0" max="2569" min="2569" style="82" width="10.83"/>
    <col collapsed="false" customWidth="true" hidden="false" outlineLevel="0" max="2817" min="2817" style="82" width="8"/>
    <col collapsed="false" customWidth="true" hidden="false" outlineLevel="0" max="2818" min="2818" style="82" width="9.33"/>
    <col collapsed="false" customWidth="true" hidden="false" outlineLevel="0" max="2819" min="2819" style="82" width="10.33"/>
    <col collapsed="false" customWidth="true" hidden="false" outlineLevel="0" max="2821" min="2821" style="82" width="13.33"/>
    <col collapsed="false" customWidth="true" hidden="false" outlineLevel="0" max="2822" min="2822" style="82" width="8.5"/>
    <col collapsed="false" customWidth="true" hidden="false" outlineLevel="0" max="2823" min="2823" style="82" width="16.66"/>
    <col collapsed="false" customWidth="true" hidden="false" outlineLevel="0" max="2824" min="2824" style="82" width="17.17"/>
    <col collapsed="false" customWidth="true" hidden="false" outlineLevel="0" max="2825" min="2825" style="82" width="10.83"/>
    <col collapsed="false" customWidth="true" hidden="false" outlineLevel="0" max="3073" min="3073" style="82" width="8"/>
    <col collapsed="false" customWidth="true" hidden="false" outlineLevel="0" max="3074" min="3074" style="82" width="9.33"/>
    <col collapsed="false" customWidth="true" hidden="false" outlineLevel="0" max="3075" min="3075" style="82" width="10.33"/>
    <col collapsed="false" customWidth="true" hidden="false" outlineLevel="0" max="3077" min="3077" style="82" width="13.33"/>
    <col collapsed="false" customWidth="true" hidden="false" outlineLevel="0" max="3078" min="3078" style="82" width="8.5"/>
    <col collapsed="false" customWidth="true" hidden="false" outlineLevel="0" max="3079" min="3079" style="82" width="16.66"/>
    <col collapsed="false" customWidth="true" hidden="false" outlineLevel="0" max="3080" min="3080" style="82" width="17.17"/>
    <col collapsed="false" customWidth="true" hidden="false" outlineLevel="0" max="3081" min="3081" style="82" width="10.83"/>
    <col collapsed="false" customWidth="true" hidden="false" outlineLevel="0" max="3329" min="3329" style="82" width="8"/>
    <col collapsed="false" customWidth="true" hidden="false" outlineLevel="0" max="3330" min="3330" style="82" width="9.33"/>
    <col collapsed="false" customWidth="true" hidden="false" outlineLevel="0" max="3331" min="3331" style="82" width="10.33"/>
    <col collapsed="false" customWidth="true" hidden="false" outlineLevel="0" max="3333" min="3333" style="82" width="13.33"/>
    <col collapsed="false" customWidth="true" hidden="false" outlineLevel="0" max="3334" min="3334" style="82" width="8.5"/>
    <col collapsed="false" customWidth="true" hidden="false" outlineLevel="0" max="3335" min="3335" style="82" width="16.66"/>
    <col collapsed="false" customWidth="true" hidden="false" outlineLevel="0" max="3336" min="3336" style="82" width="17.17"/>
    <col collapsed="false" customWidth="true" hidden="false" outlineLevel="0" max="3337" min="3337" style="82" width="10.83"/>
    <col collapsed="false" customWidth="true" hidden="false" outlineLevel="0" max="3585" min="3585" style="82" width="8"/>
    <col collapsed="false" customWidth="true" hidden="false" outlineLevel="0" max="3586" min="3586" style="82" width="9.33"/>
    <col collapsed="false" customWidth="true" hidden="false" outlineLevel="0" max="3587" min="3587" style="82" width="10.33"/>
    <col collapsed="false" customWidth="true" hidden="false" outlineLevel="0" max="3589" min="3589" style="82" width="13.33"/>
    <col collapsed="false" customWidth="true" hidden="false" outlineLevel="0" max="3590" min="3590" style="82" width="8.5"/>
    <col collapsed="false" customWidth="true" hidden="false" outlineLevel="0" max="3591" min="3591" style="82" width="16.66"/>
    <col collapsed="false" customWidth="true" hidden="false" outlineLevel="0" max="3592" min="3592" style="82" width="17.17"/>
    <col collapsed="false" customWidth="true" hidden="false" outlineLevel="0" max="3593" min="3593" style="82" width="10.83"/>
    <col collapsed="false" customWidth="true" hidden="false" outlineLevel="0" max="3841" min="3841" style="82" width="8"/>
    <col collapsed="false" customWidth="true" hidden="false" outlineLevel="0" max="3842" min="3842" style="82" width="9.33"/>
    <col collapsed="false" customWidth="true" hidden="false" outlineLevel="0" max="3843" min="3843" style="82" width="10.33"/>
    <col collapsed="false" customWidth="true" hidden="false" outlineLevel="0" max="3845" min="3845" style="82" width="13.33"/>
    <col collapsed="false" customWidth="true" hidden="false" outlineLevel="0" max="3846" min="3846" style="82" width="8.5"/>
    <col collapsed="false" customWidth="true" hidden="false" outlineLevel="0" max="3847" min="3847" style="82" width="16.66"/>
    <col collapsed="false" customWidth="true" hidden="false" outlineLevel="0" max="3848" min="3848" style="82" width="17.17"/>
    <col collapsed="false" customWidth="true" hidden="false" outlineLevel="0" max="3849" min="3849" style="82" width="10.83"/>
    <col collapsed="false" customWidth="true" hidden="false" outlineLevel="0" max="4097" min="4097" style="82" width="8"/>
    <col collapsed="false" customWidth="true" hidden="false" outlineLevel="0" max="4098" min="4098" style="82" width="9.33"/>
    <col collapsed="false" customWidth="true" hidden="false" outlineLevel="0" max="4099" min="4099" style="82" width="10.33"/>
    <col collapsed="false" customWidth="true" hidden="false" outlineLevel="0" max="4101" min="4101" style="82" width="13.33"/>
    <col collapsed="false" customWidth="true" hidden="false" outlineLevel="0" max="4102" min="4102" style="82" width="8.5"/>
    <col collapsed="false" customWidth="true" hidden="false" outlineLevel="0" max="4103" min="4103" style="82" width="16.66"/>
    <col collapsed="false" customWidth="true" hidden="false" outlineLevel="0" max="4104" min="4104" style="82" width="17.17"/>
    <col collapsed="false" customWidth="true" hidden="false" outlineLevel="0" max="4105" min="4105" style="82" width="10.83"/>
    <col collapsed="false" customWidth="true" hidden="false" outlineLevel="0" max="4353" min="4353" style="82" width="8"/>
    <col collapsed="false" customWidth="true" hidden="false" outlineLevel="0" max="4354" min="4354" style="82" width="9.33"/>
    <col collapsed="false" customWidth="true" hidden="false" outlineLevel="0" max="4355" min="4355" style="82" width="10.33"/>
    <col collapsed="false" customWidth="true" hidden="false" outlineLevel="0" max="4357" min="4357" style="82" width="13.33"/>
    <col collapsed="false" customWidth="true" hidden="false" outlineLevel="0" max="4358" min="4358" style="82" width="8.5"/>
    <col collapsed="false" customWidth="true" hidden="false" outlineLevel="0" max="4359" min="4359" style="82" width="16.66"/>
    <col collapsed="false" customWidth="true" hidden="false" outlineLevel="0" max="4360" min="4360" style="82" width="17.17"/>
    <col collapsed="false" customWidth="true" hidden="false" outlineLevel="0" max="4361" min="4361" style="82" width="10.83"/>
    <col collapsed="false" customWidth="true" hidden="false" outlineLevel="0" max="4609" min="4609" style="82" width="8"/>
    <col collapsed="false" customWidth="true" hidden="false" outlineLevel="0" max="4610" min="4610" style="82" width="9.33"/>
    <col collapsed="false" customWidth="true" hidden="false" outlineLevel="0" max="4611" min="4611" style="82" width="10.33"/>
    <col collapsed="false" customWidth="true" hidden="false" outlineLevel="0" max="4613" min="4613" style="82" width="13.33"/>
    <col collapsed="false" customWidth="true" hidden="false" outlineLevel="0" max="4614" min="4614" style="82" width="8.5"/>
    <col collapsed="false" customWidth="true" hidden="false" outlineLevel="0" max="4615" min="4615" style="82" width="16.66"/>
    <col collapsed="false" customWidth="true" hidden="false" outlineLevel="0" max="4616" min="4616" style="82" width="17.17"/>
    <col collapsed="false" customWidth="true" hidden="false" outlineLevel="0" max="4617" min="4617" style="82" width="10.83"/>
    <col collapsed="false" customWidth="true" hidden="false" outlineLevel="0" max="4865" min="4865" style="82" width="8"/>
    <col collapsed="false" customWidth="true" hidden="false" outlineLevel="0" max="4866" min="4866" style="82" width="9.33"/>
    <col collapsed="false" customWidth="true" hidden="false" outlineLevel="0" max="4867" min="4867" style="82" width="10.33"/>
    <col collapsed="false" customWidth="true" hidden="false" outlineLevel="0" max="4869" min="4869" style="82" width="13.33"/>
    <col collapsed="false" customWidth="true" hidden="false" outlineLevel="0" max="4870" min="4870" style="82" width="8.5"/>
    <col collapsed="false" customWidth="true" hidden="false" outlineLevel="0" max="4871" min="4871" style="82" width="16.66"/>
    <col collapsed="false" customWidth="true" hidden="false" outlineLevel="0" max="4872" min="4872" style="82" width="17.17"/>
    <col collapsed="false" customWidth="true" hidden="false" outlineLevel="0" max="4873" min="4873" style="82" width="10.83"/>
    <col collapsed="false" customWidth="true" hidden="false" outlineLevel="0" max="5121" min="5121" style="82" width="8"/>
    <col collapsed="false" customWidth="true" hidden="false" outlineLevel="0" max="5122" min="5122" style="82" width="9.33"/>
    <col collapsed="false" customWidth="true" hidden="false" outlineLevel="0" max="5123" min="5123" style="82" width="10.33"/>
    <col collapsed="false" customWidth="true" hidden="false" outlineLevel="0" max="5125" min="5125" style="82" width="13.33"/>
    <col collapsed="false" customWidth="true" hidden="false" outlineLevel="0" max="5126" min="5126" style="82" width="8.5"/>
    <col collapsed="false" customWidth="true" hidden="false" outlineLevel="0" max="5127" min="5127" style="82" width="16.66"/>
    <col collapsed="false" customWidth="true" hidden="false" outlineLevel="0" max="5128" min="5128" style="82" width="17.17"/>
    <col collapsed="false" customWidth="true" hidden="false" outlineLevel="0" max="5129" min="5129" style="82" width="10.83"/>
    <col collapsed="false" customWidth="true" hidden="false" outlineLevel="0" max="5377" min="5377" style="82" width="8"/>
    <col collapsed="false" customWidth="true" hidden="false" outlineLevel="0" max="5378" min="5378" style="82" width="9.33"/>
    <col collapsed="false" customWidth="true" hidden="false" outlineLevel="0" max="5379" min="5379" style="82" width="10.33"/>
    <col collapsed="false" customWidth="true" hidden="false" outlineLevel="0" max="5381" min="5381" style="82" width="13.33"/>
    <col collapsed="false" customWidth="true" hidden="false" outlineLevel="0" max="5382" min="5382" style="82" width="8.5"/>
    <col collapsed="false" customWidth="true" hidden="false" outlineLevel="0" max="5383" min="5383" style="82" width="16.66"/>
    <col collapsed="false" customWidth="true" hidden="false" outlineLevel="0" max="5384" min="5384" style="82" width="17.17"/>
    <col collapsed="false" customWidth="true" hidden="false" outlineLevel="0" max="5385" min="5385" style="82" width="10.83"/>
    <col collapsed="false" customWidth="true" hidden="false" outlineLevel="0" max="5633" min="5633" style="82" width="8"/>
    <col collapsed="false" customWidth="true" hidden="false" outlineLevel="0" max="5634" min="5634" style="82" width="9.33"/>
    <col collapsed="false" customWidth="true" hidden="false" outlineLevel="0" max="5635" min="5635" style="82" width="10.33"/>
    <col collapsed="false" customWidth="true" hidden="false" outlineLevel="0" max="5637" min="5637" style="82" width="13.33"/>
    <col collapsed="false" customWidth="true" hidden="false" outlineLevel="0" max="5638" min="5638" style="82" width="8.5"/>
    <col collapsed="false" customWidth="true" hidden="false" outlineLevel="0" max="5639" min="5639" style="82" width="16.66"/>
    <col collapsed="false" customWidth="true" hidden="false" outlineLevel="0" max="5640" min="5640" style="82" width="17.17"/>
    <col collapsed="false" customWidth="true" hidden="false" outlineLevel="0" max="5641" min="5641" style="82" width="10.83"/>
    <col collapsed="false" customWidth="true" hidden="false" outlineLevel="0" max="5889" min="5889" style="82" width="8"/>
    <col collapsed="false" customWidth="true" hidden="false" outlineLevel="0" max="5890" min="5890" style="82" width="9.33"/>
    <col collapsed="false" customWidth="true" hidden="false" outlineLevel="0" max="5891" min="5891" style="82" width="10.33"/>
    <col collapsed="false" customWidth="true" hidden="false" outlineLevel="0" max="5893" min="5893" style="82" width="13.33"/>
    <col collapsed="false" customWidth="true" hidden="false" outlineLevel="0" max="5894" min="5894" style="82" width="8.5"/>
    <col collapsed="false" customWidth="true" hidden="false" outlineLevel="0" max="5895" min="5895" style="82" width="16.66"/>
    <col collapsed="false" customWidth="true" hidden="false" outlineLevel="0" max="5896" min="5896" style="82" width="17.17"/>
    <col collapsed="false" customWidth="true" hidden="false" outlineLevel="0" max="5897" min="5897" style="82" width="10.83"/>
    <col collapsed="false" customWidth="true" hidden="false" outlineLevel="0" max="6145" min="6145" style="82" width="8"/>
    <col collapsed="false" customWidth="true" hidden="false" outlineLevel="0" max="6146" min="6146" style="82" width="9.33"/>
    <col collapsed="false" customWidth="true" hidden="false" outlineLevel="0" max="6147" min="6147" style="82" width="10.33"/>
    <col collapsed="false" customWidth="true" hidden="false" outlineLevel="0" max="6149" min="6149" style="82" width="13.33"/>
    <col collapsed="false" customWidth="true" hidden="false" outlineLevel="0" max="6150" min="6150" style="82" width="8.5"/>
    <col collapsed="false" customWidth="true" hidden="false" outlineLevel="0" max="6151" min="6151" style="82" width="16.66"/>
    <col collapsed="false" customWidth="true" hidden="false" outlineLevel="0" max="6152" min="6152" style="82" width="17.17"/>
    <col collapsed="false" customWidth="true" hidden="false" outlineLevel="0" max="6153" min="6153" style="82" width="10.83"/>
    <col collapsed="false" customWidth="true" hidden="false" outlineLevel="0" max="6401" min="6401" style="82" width="8"/>
    <col collapsed="false" customWidth="true" hidden="false" outlineLevel="0" max="6402" min="6402" style="82" width="9.33"/>
    <col collapsed="false" customWidth="true" hidden="false" outlineLevel="0" max="6403" min="6403" style="82" width="10.33"/>
    <col collapsed="false" customWidth="true" hidden="false" outlineLevel="0" max="6405" min="6405" style="82" width="13.33"/>
    <col collapsed="false" customWidth="true" hidden="false" outlineLevel="0" max="6406" min="6406" style="82" width="8.5"/>
    <col collapsed="false" customWidth="true" hidden="false" outlineLevel="0" max="6407" min="6407" style="82" width="16.66"/>
    <col collapsed="false" customWidth="true" hidden="false" outlineLevel="0" max="6408" min="6408" style="82" width="17.17"/>
    <col collapsed="false" customWidth="true" hidden="false" outlineLevel="0" max="6409" min="6409" style="82" width="10.83"/>
    <col collapsed="false" customWidth="true" hidden="false" outlineLevel="0" max="6657" min="6657" style="82" width="8"/>
    <col collapsed="false" customWidth="true" hidden="false" outlineLevel="0" max="6658" min="6658" style="82" width="9.33"/>
    <col collapsed="false" customWidth="true" hidden="false" outlineLevel="0" max="6659" min="6659" style="82" width="10.33"/>
    <col collapsed="false" customWidth="true" hidden="false" outlineLevel="0" max="6661" min="6661" style="82" width="13.33"/>
    <col collapsed="false" customWidth="true" hidden="false" outlineLevel="0" max="6662" min="6662" style="82" width="8.5"/>
    <col collapsed="false" customWidth="true" hidden="false" outlineLevel="0" max="6663" min="6663" style="82" width="16.66"/>
    <col collapsed="false" customWidth="true" hidden="false" outlineLevel="0" max="6664" min="6664" style="82" width="17.17"/>
    <col collapsed="false" customWidth="true" hidden="false" outlineLevel="0" max="6665" min="6665" style="82" width="10.83"/>
    <col collapsed="false" customWidth="true" hidden="false" outlineLevel="0" max="6913" min="6913" style="82" width="8"/>
    <col collapsed="false" customWidth="true" hidden="false" outlineLevel="0" max="6914" min="6914" style="82" width="9.33"/>
    <col collapsed="false" customWidth="true" hidden="false" outlineLevel="0" max="6915" min="6915" style="82" width="10.33"/>
    <col collapsed="false" customWidth="true" hidden="false" outlineLevel="0" max="6917" min="6917" style="82" width="13.33"/>
    <col collapsed="false" customWidth="true" hidden="false" outlineLevel="0" max="6918" min="6918" style="82" width="8.5"/>
    <col collapsed="false" customWidth="true" hidden="false" outlineLevel="0" max="6919" min="6919" style="82" width="16.66"/>
    <col collapsed="false" customWidth="true" hidden="false" outlineLevel="0" max="6920" min="6920" style="82" width="17.17"/>
    <col collapsed="false" customWidth="true" hidden="false" outlineLevel="0" max="6921" min="6921" style="82" width="10.83"/>
    <col collapsed="false" customWidth="true" hidden="false" outlineLevel="0" max="7169" min="7169" style="82" width="8"/>
    <col collapsed="false" customWidth="true" hidden="false" outlineLevel="0" max="7170" min="7170" style="82" width="9.33"/>
    <col collapsed="false" customWidth="true" hidden="false" outlineLevel="0" max="7171" min="7171" style="82" width="10.33"/>
    <col collapsed="false" customWidth="true" hidden="false" outlineLevel="0" max="7173" min="7173" style="82" width="13.33"/>
    <col collapsed="false" customWidth="true" hidden="false" outlineLevel="0" max="7174" min="7174" style="82" width="8.5"/>
    <col collapsed="false" customWidth="true" hidden="false" outlineLevel="0" max="7175" min="7175" style="82" width="16.66"/>
    <col collapsed="false" customWidth="true" hidden="false" outlineLevel="0" max="7176" min="7176" style="82" width="17.17"/>
    <col collapsed="false" customWidth="true" hidden="false" outlineLevel="0" max="7177" min="7177" style="82" width="10.83"/>
    <col collapsed="false" customWidth="true" hidden="false" outlineLevel="0" max="7425" min="7425" style="82" width="8"/>
    <col collapsed="false" customWidth="true" hidden="false" outlineLevel="0" max="7426" min="7426" style="82" width="9.33"/>
    <col collapsed="false" customWidth="true" hidden="false" outlineLevel="0" max="7427" min="7427" style="82" width="10.33"/>
    <col collapsed="false" customWidth="true" hidden="false" outlineLevel="0" max="7429" min="7429" style="82" width="13.33"/>
    <col collapsed="false" customWidth="true" hidden="false" outlineLevel="0" max="7430" min="7430" style="82" width="8.5"/>
    <col collapsed="false" customWidth="true" hidden="false" outlineLevel="0" max="7431" min="7431" style="82" width="16.66"/>
    <col collapsed="false" customWidth="true" hidden="false" outlineLevel="0" max="7432" min="7432" style="82" width="17.17"/>
    <col collapsed="false" customWidth="true" hidden="false" outlineLevel="0" max="7433" min="7433" style="82" width="10.83"/>
    <col collapsed="false" customWidth="true" hidden="false" outlineLevel="0" max="7681" min="7681" style="82" width="8"/>
    <col collapsed="false" customWidth="true" hidden="false" outlineLevel="0" max="7682" min="7682" style="82" width="9.33"/>
    <col collapsed="false" customWidth="true" hidden="false" outlineLevel="0" max="7683" min="7683" style="82" width="10.33"/>
    <col collapsed="false" customWidth="true" hidden="false" outlineLevel="0" max="7685" min="7685" style="82" width="13.33"/>
    <col collapsed="false" customWidth="true" hidden="false" outlineLevel="0" max="7686" min="7686" style="82" width="8.5"/>
    <col collapsed="false" customWidth="true" hidden="false" outlineLevel="0" max="7687" min="7687" style="82" width="16.66"/>
    <col collapsed="false" customWidth="true" hidden="false" outlineLevel="0" max="7688" min="7688" style="82" width="17.17"/>
    <col collapsed="false" customWidth="true" hidden="false" outlineLevel="0" max="7689" min="7689" style="82" width="10.83"/>
    <col collapsed="false" customWidth="true" hidden="false" outlineLevel="0" max="7937" min="7937" style="82" width="8"/>
    <col collapsed="false" customWidth="true" hidden="false" outlineLevel="0" max="7938" min="7938" style="82" width="9.33"/>
    <col collapsed="false" customWidth="true" hidden="false" outlineLevel="0" max="7939" min="7939" style="82" width="10.33"/>
    <col collapsed="false" customWidth="true" hidden="false" outlineLevel="0" max="7941" min="7941" style="82" width="13.33"/>
    <col collapsed="false" customWidth="true" hidden="false" outlineLevel="0" max="7942" min="7942" style="82" width="8.5"/>
    <col collapsed="false" customWidth="true" hidden="false" outlineLevel="0" max="7943" min="7943" style="82" width="16.66"/>
    <col collapsed="false" customWidth="true" hidden="false" outlineLevel="0" max="7944" min="7944" style="82" width="17.17"/>
    <col collapsed="false" customWidth="true" hidden="false" outlineLevel="0" max="7945" min="7945" style="82" width="10.83"/>
    <col collapsed="false" customWidth="true" hidden="false" outlineLevel="0" max="8193" min="8193" style="82" width="8"/>
    <col collapsed="false" customWidth="true" hidden="false" outlineLevel="0" max="8194" min="8194" style="82" width="9.33"/>
    <col collapsed="false" customWidth="true" hidden="false" outlineLevel="0" max="8195" min="8195" style="82" width="10.33"/>
    <col collapsed="false" customWidth="true" hidden="false" outlineLevel="0" max="8197" min="8197" style="82" width="13.33"/>
    <col collapsed="false" customWidth="true" hidden="false" outlineLevel="0" max="8198" min="8198" style="82" width="8.5"/>
    <col collapsed="false" customWidth="true" hidden="false" outlineLevel="0" max="8199" min="8199" style="82" width="16.66"/>
    <col collapsed="false" customWidth="true" hidden="false" outlineLevel="0" max="8200" min="8200" style="82" width="17.17"/>
    <col collapsed="false" customWidth="true" hidden="false" outlineLevel="0" max="8201" min="8201" style="82" width="10.83"/>
    <col collapsed="false" customWidth="true" hidden="false" outlineLevel="0" max="8449" min="8449" style="82" width="8"/>
    <col collapsed="false" customWidth="true" hidden="false" outlineLevel="0" max="8450" min="8450" style="82" width="9.33"/>
    <col collapsed="false" customWidth="true" hidden="false" outlineLevel="0" max="8451" min="8451" style="82" width="10.33"/>
    <col collapsed="false" customWidth="true" hidden="false" outlineLevel="0" max="8453" min="8453" style="82" width="13.33"/>
    <col collapsed="false" customWidth="true" hidden="false" outlineLevel="0" max="8454" min="8454" style="82" width="8.5"/>
    <col collapsed="false" customWidth="true" hidden="false" outlineLevel="0" max="8455" min="8455" style="82" width="16.66"/>
    <col collapsed="false" customWidth="true" hidden="false" outlineLevel="0" max="8456" min="8456" style="82" width="17.17"/>
    <col collapsed="false" customWidth="true" hidden="false" outlineLevel="0" max="8457" min="8457" style="82" width="10.83"/>
    <col collapsed="false" customWidth="true" hidden="false" outlineLevel="0" max="8705" min="8705" style="82" width="8"/>
    <col collapsed="false" customWidth="true" hidden="false" outlineLevel="0" max="8706" min="8706" style="82" width="9.33"/>
    <col collapsed="false" customWidth="true" hidden="false" outlineLevel="0" max="8707" min="8707" style="82" width="10.33"/>
    <col collapsed="false" customWidth="true" hidden="false" outlineLevel="0" max="8709" min="8709" style="82" width="13.33"/>
    <col collapsed="false" customWidth="true" hidden="false" outlineLevel="0" max="8710" min="8710" style="82" width="8.5"/>
    <col collapsed="false" customWidth="true" hidden="false" outlineLevel="0" max="8711" min="8711" style="82" width="16.66"/>
    <col collapsed="false" customWidth="true" hidden="false" outlineLevel="0" max="8712" min="8712" style="82" width="17.17"/>
    <col collapsed="false" customWidth="true" hidden="false" outlineLevel="0" max="8713" min="8713" style="82" width="10.83"/>
    <col collapsed="false" customWidth="true" hidden="false" outlineLevel="0" max="8961" min="8961" style="82" width="8"/>
    <col collapsed="false" customWidth="true" hidden="false" outlineLevel="0" max="8962" min="8962" style="82" width="9.33"/>
    <col collapsed="false" customWidth="true" hidden="false" outlineLevel="0" max="8963" min="8963" style="82" width="10.33"/>
    <col collapsed="false" customWidth="true" hidden="false" outlineLevel="0" max="8965" min="8965" style="82" width="13.33"/>
    <col collapsed="false" customWidth="true" hidden="false" outlineLevel="0" max="8966" min="8966" style="82" width="8.5"/>
    <col collapsed="false" customWidth="true" hidden="false" outlineLevel="0" max="8967" min="8967" style="82" width="16.66"/>
    <col collapsed="false" customWidth="true" hidden="false" outlineLevel="0" max="8968" min="8968" style="82" width="17.17"/>
    <col collapsed="false" customWidth="true" hidden="false" outlineLevel="0" max="8969" min="8969" style="82" width="10.83"/>
    <col collapsed="false" customWidth="true" hidden="false" outlineLevel="0" max="9217" min="9217" style="82" width="8"/>
    <col collapsed="false" customWidth="true" hidden="false" outlineLevel="0" max="9218" min="9218" style="82" width="9.33"/>
    <col collapsed="false" customWidth="true" hidden="false" outlineLevel="0" max="9219" min="9219" style="82" width="10.33"/>
    <col collapsed="false" customWidth="true" hidden="false" outlineLevel="0" max="9221" min="9221" style="82" width="13.33"/>
    <col collapsed="false" customWidth="true" hidden="false" outlineLevel="0" max="9222" min="9222" style="82" width="8.5"/>
    <col collapsed="false" customWidth="true" hidden="false" outlineLevel="0" max="9223" min="9223" style="82" width="16.66"/>
    <col collapsed="false" customWidth="true" hidden="false" outlineLevel="0" max="9224" min="9224" style="82" width="17.17"/>
    <col collapsed="false" customWidth="true" hidden="false" outlineLevel="0" max="9225" min="9225" style="82" width="10.83"/>
    <col collapsed="false" customWidth="true" hidden="false" outlineLevel="0" max="9473" min="9473" style="82" width="8"/>
    <col collapsed="false" customWidth="true" hidden="false" outlineLevel="0" max="9474" min="9474" style="82" width="9.33"/>
    <col collapsed="false" customWidth="true" hidden="false" outlineLevel="0" max="9475" min="9475" style="82" width="10.33"/>
    <col collapsed="false" customWidth="true" hidden="false" outlineLevel="0" max="9477" min="9477" style="82" width="13.33"/>
    <col collapsed="false" customWidth="true" hidden="false" outlineLevel="0" max="9478" min="9478" style="82" width="8.5"/>
    <col collapsed="false" customWidth="true" hidden="false" outlineLevel="0" max="9479" min="9479" style="82" width="16.66"/>
    <col collapsed="false" customWidth="true" hidden="false" outlineLevel="0" max="9480" min="9480" style="82" width="17.17"/>
    <col collapsed="false" customWidth="true" hidden="false" outlineLevel="0" max="9481" min="9481" style="82" width="10.83"/>
    <col collapsed="false" customWidth="true" hidden="false" outlineLevel="0" max="9729" min="9729" style="82" width="8"/>
    <col collapsed="false" customWidth="true" hidden="false" outlineLevel="0" max="9730" min="9730" style="82" width="9.33"/>
    <col collapsed="false" customWidth="true" hidden="false" outlineLevel="0" max="9731" min="9731" style="82" width="10.33"/>
    <col collapsed="false" customWidth="true" hidden="false" outlineLevel="0" max="9733" min="9733" style="82" width="13.33"/>
    <col collapsed="false" customWidth="true" hidden="false" outlineLevel="0" max="9734" min="9734" style="82" width="8.5"/>
    <col collapsed="false" customWidth="true" hidden="false" outlineLevel="0" max="9735" min="9735" style="82" width="16.66"/>
    <col collapsed="false" customWidth="true" hidden="false" outlineLevel="0" max="9736" min="9736" style="82" width="17.17"/>
    <col collapsed="false" customWidth="true" hidden="false" outlineLevel="0" max="9737" min="9737" style="82" width="10.83"/>
    <col collapsed="false" customWidth="true" hidden="false" outlineLevel="0" max="9985" min="9985" style="82" width="8"/>
    <col collapsed="false" customWidth="true" hidden="false" outlineLevel="0" max="9986" min="9986" style="82" width="9.33"/>
    <col collapsed="false" customWidth="true" hidden="false" outlineLevel="0" max="9987" min="9987" style="82" width="10.33"/>
    <col collapsed="false" customWidth="true" hidden="false" outlineLevel="0" max="9989" min="9989" style="82" width="13.33"/>
    <col collapsed="false" customWidth="true" hidden="false" outlineLevel="0" max="9990" min="9990" style="82" width="8.5"/>
    <col collapsed="false" customWidth="true" hidden="false" outlineLevel="0" max="9991" min="9991" style="82" width="16.66"/>
    <col collapsed="false" customWidth="true" hidden="false" outlineLevel="0" max="9992" min="9992" style="82" width="17.17"/>
    <col collapsed="false" customWidth="true" hidden="false" outlineLevel="0" max="9993" min="9993" style="82" width="10.83"/>
    <col collapsed="false" customWidth="true" hidden="false" outlineLevel="0" max="10241" min="10241" style="82" width="8"/>
    <col collapsed="false" customWidth="true" hidden="false" outlineLevel="0" max="10242" min="10242" style="82" width="9.33"/>
    <col collapsed="false" customWidth="true" hidden="false" outlineLevel="0" max="10243" min="10243" style="82" width="10.33"/>
    <col collapsed="false" customWidth="true" hidden="false" outlineLevel="0" max="10245" min="10245" style="82" width="13.33"/>
    <col collapsed="false" customWidth="true" hidden="false" outlineLevel="0" max="10246" min="10246" style="82" width="8.5"/>
    <col collapsed="false" customWidth="true" hidden="false" outlineLevel="0" max="10247" min="10247" style="82" width="16.66"/>
    <col collapsed="false" customWidth="true" hidden="false" outlineLevel="0" max="10248" min="10248" style="82" width="17.17"/>
    <col collapsed="false" customWidth="true" hidden="false" outlineLevel="0" max="10249" min="10249" style="82" width="10.83"/>
    <col collapsed="false" customWidth="true" hidden="false" outlineLevel="0" max="10497" min="10497" style="82" width="8"/>
    <col collapsed="false" customWidth="true" hidden="false" outlineLevel="0" max="10498" min="10498" style="82" width="9.33"/>
    <col collapsed="false" customWidth="true" hidden="false" outlineLevel="0" max="10499" min="10499" style="82" width="10.33"/>
    <col collapsed="false" customWidth="true" hidden="false" outlineLevel="0" max="10501" min="10501" style="82" width="13.33"/>
    <col collapsed="false" customWidth="true" hidden="false" outlineLevel="0" max="10502" min="10502" style="82" width="8.5"/>
    <col collapsed="false" customWidth="true" hidden="false" outlineLevel="0" max="10503" min="10503" style="82" width="16.66"/>
    <col collapsed="false" customWidth="true" hidden="false" outlineLevel="0" max="10504" min="10504" style="82" width="17.17"/>
    <col collapsed="false" customWidth="true" hidden="false" outlineLevel="0" max="10505" min="10505" style="82" width="10.83"/>
    <col collapsed="false" customWidth="true" hidden="false" outlineLevel="0" max="10753" min="10753" style="82" width="8"/>
    <col collapsed="false" customWidth="true" hidden="false" outlineLevel="0" max="10754" min="10754" style="82" width="9.33"/>
    <col collapsed="false" customWidth="true" hidden="false" outlineLevel="0" max="10755" min="10755" style="82" width="10.33"/>
    <col collapsed="false" customWidth="true" hidden="false" outlineLevel="0" max="10757" min="10757" style="82" width="13.33"/>
    <col collapsed="false" customWidth="true" hidden="false" outlineLevel="0" max="10758" min="10758" style="82" width="8.5"/>
    <col collapsed="false" customWidth="true" hidden="false" outlineLevel="0" max="10759" min="10759" style="82" width="16.66"/>
    <col collapsed="false" customWidth="true" hidden="false" outlineLevel="0" max="10760" min="10760" style="82" width="17.17"/>
    <col collapsed="false" customWidth="true" hidden="false" outlineLevel="0" max="10761" min="10761" style="82" width="10.83"/>
    <col collapsed="false" customWidth="true" hidden="false" outlineLevel="0" max="11009" min="11009" style="82" width="8"/>
    <col collapsed="false" customWidth="true" hidden="false" outlineLevel="0" max="11010" min="11010" style="82" width="9.33"/>
    <col collapsed="false" customWidth="true" hidden="false" outlineLevel="0" max="11011" min="11011" style="82" width="10.33"/>
    <col collapsed="false" customWidth="true" hidden="false" outlineLevel="0" max="11013" min="11013" style="82" width="13.33"/>
    <col collapsed="false" customWidth="true" hidden="false" outlineLevel="0" max="11014" min="11014" style="82" width="8.5"/>
    <col collapsed="false" customWidth="true" hidden="false" outlineLevel="0" max="11015" min="11015" style="82" width="16.66"/>
    <col collapsed="false" customWidth="true" hidden="false" outlineLevel="0" max="11016" min="11016" style="82" width="17.17"/>
    <col collapsed="false" customWidth="true" hidden="false" outlineLevel="0" max="11017" min="11017" style="82" width="10.83"/>
    <col collapsed="false" customWidth="true" hidden="false" outlineLevel="0" max="11265" min="11265" style="82" width="8"/>
    <col collapsed="false" customWidth="true" hidden="false" outlineLevel="0" max="11266" min="11266" style="82" width="9.33"/>
    <col collapsed="false" customWidth="true" hidden="false" outlineLevel="0" max="11267" min="11267" style="82" width="10.33"/>
    <col collapsed="false" customWidth="true" hidden="false" outlineLevel="0" max="11269" min="11269" style="82" width="13.33"/>
    <col collapsed="false" customWidth="true" hidden="false" outlineLevel="0" max="11270" min="11270" style="82" width="8.5"/>
    <col collapsed="false" customWidth="true" hidden="false" outlineLevel="0" max="11271" min="11271" style="82" width="16.66"/>
    <col collapsed="false" customWidth="true" hidden="false" outlineLevel="0" max="11272" min="11272" style="82" width="17.17"/>
    <col collapsed="false" customWidth="true" hidden="false" outlineLevel="0" max="11273" min="11273" style="82" width="10.83"/>
    <col collapsed="false" customWidth="true" hidden="false" outlineLevel="0" max="11521" min="11521" style="82" width="8"/>
    <col collapsed="false" customWidth="true" hidden="false" outlineLevel="0" max="11522" min="11522" style="82" width="9.33"/>
    <col collapsed="false" customWidth="true" hidden="false" outlineLevel="0" max="11523" min="11523" style="82" width="10.33"/>
    <col collapsed="false" customWidth="true" hidden="false" outlineLevel="0" max="11525" min="11525" style="82" width="13.33"/>
    <col collapsed="false" customWidth="true" hidden="false" outlineLevel="0" max="11526" min="11526" style="82" width="8.5"/>
    <col collapsed="false" customWidth="true" hidden="false" outlineLevel="0" max="11527" min="11527" style="82" width="16.66"/>
    <col collapsed="false" customWidth="true" hidden="false" outlineLevel="0" max="11528" min="11528" style="82" width="17.17"/>
    <col collapsed="false" customWidth="true" hidden="false" outlineLevel="0" max="11529" min="11529" style="82" width="10.83"/>
    <col collapsed="false" customWidth="true" hidden="false" outlineLevel="0" max="11777" min="11777" style="82" width="8"/>
    <col collapsed="false" customWidth="true" hidden="false" outlineLevel="0" max="11778" min="11778" style="82" width="9.33"/>
    <col collapsed="false" customWidth="true" hidden="false" outlineLevel="0" max="11779" min="11779" style="82" width="10.33"/>
    <col collapsed="false" customWidth="true" hidden="false" outlineLevel="0" max="11781" min="11781" style="82" width="13.33"/>
    <col collapsed="false" customWidth="true" hidden="false" outlineLevel="0" max="11782" min="11782" style="82" width="8.5"/>
    <col collapsed="false" customWidth="true" hidden="false" outlineLevel="0" max="11783" min="11783" style="82" width="16.66"/>
    <col collapsed="false" customWidth="true" hidden="false" outlineLevel="0" max="11784" min="11784" style="82" width="17.17"/>
    <col collapsed="false" customWidth="true" hidden="false" outlineLevel="0" max="11785" min="11785" style="82" width="10.83"/>
    <col collapsed="false" customWidth="true" hidden="false" outlineLevel="0" max="12033" min="12033" style="82" width="8"/>
    <col collapsed="false" customWidth="true" hidden="false" outlineLevel="0" max="12034" min="12034" style="82" width="9.33"/>
    <col collapsed="false" customWidth="true" hidden="false" outlineLevel="0" max="12035" min="12035" style="82" width="10.33"/>
    <col collapsed="false" customWidth="true" hidden="false" outlineLevel="0" max="12037" min="12037" style="82" width="13.33"/>
    <col collapsed="false" customWidth="true" hidden="false" outlineLevel="0" max="12038" min="12038" style="82" width="8.5"/>
    <col collapsed="false" customWidth="true" hidden="false" outlineLevel="0" max="12039" min="12039" style="82" width="16.66"/>
    <col collapsed="false" customWidth="true" hidden="false" outlineLevel="0" max="12040" min="12040" style="82" width="17.17"/>
    <col collapsed="false" customWidth="true" hidden="false" outlineLevel="0" max="12041" min="12041" style="82" width="10.83"/>
    <col collapsed="false" customWidth="true" hidden="false" outlineLevel="0" max="12289" min="12289" style="82" width="8"/>
    <col collapsed="false" customWidth="true" hidden="false" outlineLevel="0" max="12290" min="12290" style="82" width="9.33"/>
    <col collapsed="false" customWidth="true" hidden="false" outlineLevel="0" max="12291" min="12291" style="82" width="10.33"/>
    <col collapsed="false" customWidth="true" hidden="false" outlineLevel="0" max="12293" min="12293" style="82" width="13.33"/>
    <col collapsed="false" customWidth="true" hidden="false" outlineLevel="0" max="12294" min="12294" style="82" width="8.5"/>
    <col collapsed="false" customWidth="true" hidden="false" outlineLevel="0" max="12295" min="12295" style="82" width="16.66"/>
    <col collapsed="false" customWidth="true" hidden="false" outlineLevel="0" max="12296" min="12296" style="82" width="17.17"/>
    <col collapsed="false" customWidth="true" hidden="false" outlineLevel="0" max="12297" min="12297" style="82" width="10.83"/>
    <col collapsed="false" customWidth="true" hidden="false" outlineLevel="0" max="12545" min="12545" style="82" width="8"/>
    <col collapsed="false" customWidth="true" hidden="false" outlineLevel="0" max="12546" min="12546" style="82" width="9.33"/>
    <col collapsed="false" customWidth="true" hidden="false" outlineLevel="0" max="12547" min="12547" style="82" width="10.33"/>
    <col collapsed="false" customWidth="true" hidden="false" outlineLevel="0" max="12549" min="12549" style="82" width="13.33"/>
    <col collapsed="false" customWidth="true" hidden="false" outlineLevel="0" max="12550" min="12550" style="82" width="8.5"/>
    <col collapsed="false" customWidth="true" hidden="false" outlineLevel="0" max="12551" min="12551" style="82" width="16.66"/>
    <col collapsed="false" customWidth="true" hidden="false" outlineLevel="0" max="12552" min="12552" style="82" width="17.17"/>
    <col collapsed="false" customWidth="true" hidden="false" outlineLevel="0" max="12553" min="12553" style="82" width="10.83"/>
    <col collapsed="false" customWidth="true" hidden="false" outlineLevel="0" max="12801" min="12801" style="82" width="8"/>
    <col collapsed="false" customWidth="true" hidden="false" outlineLevel="0" max="12802" min="12802" style="82" width="9.33"/>
    <col collapsed="false" customWidth="true" hidden="false" outlineLevel="0" max="12803" min="12803" style="82" width="10.33"/>
    <col collapsed="false" customWidth="true" hidden="false" outlineLevel="0" max="12805" min="12805" style="82" width="13.33"/>
    <col collapsed="false" customWidth="true" hidden="false" outlineLevel="0" max="12806" min="12806" style="82" width="8.5"/>
    <col collapsed="false" customWidth="true" hidden="false" outlineLevel="0" max="12807" min="12807" style="82" width="16.66"/>
    <col collapsed="false" customWidth="true" hidden="false" outlineLevel="0" max="12808" min="12808" style="82" width="17.17"/>
    <col collapsed="false" customWidth="true" hidden="false" outlineLevel="0" max="12809" min="12809" style="82" width="10.83"/>
    <col collapsed="false" customWidth="true" hidden="false" outlineLevel="0" max="13057" min="13057" style="82" width="8"/>
    <col collapsed="false" customWidth="true" hidden="false" outlineLevel="0" max="13058" min="13058" style="82" width="9.33"/>
    <col collapsed="false" customWidth="true" hidden="false" outlineLevel="0" max="13059" min="13059" style="82" width="10.33"/>
    <col collapsed="false" customWidth="true" hidden="false" outlineLevel="0" max="13061" min="13061" style="82" width="13.33"/>
    <col collapsed="false" customWidth="true" hidden="false" outlineLevel="0" max="13062" min="13062" style="82" width="8.5"/>
    <col collapsed="false" customWidth="true" hidden="false" outlineLevel="0" max="13063" min="13063" style="82" width="16.66"/>
    <col collapsed="false" customWidth="true" hidden="false" outlineLevel="0" max="13064" min="13064" style="82" width="17.17"/>
    <col collapsed="false" customWidth="true" hidden="false" outlineLevel="0" max="13065" min="13065" style="82" width="10.83"/>
    <col collapsed="false" customWidth="true" hidden="false" outlineLevel="0" max="13313" min="13313" style="82" width="8"/>
    <col collapsed="false" customWidth="true" hidden="false" outlineLevel="0" max="13314" min="13314" style="82" width="9.33"/>
    <col collapsed="false" customWidth="true" hidden="false" outlineLevel="0" max="13315" min="13315" style="82" width="10.33"/>
    <col collapsed="false" customWidth="true" hidden="false" outlineLevel="0" max="13317" min="13317" style="82" width="13.33"/>
    <col collapsed="false" customWidth="true" hidden="false" outlineLevel="0" max="13318" min="13318" style="82" width="8.5"/>
    <col collapsed="false" customWidth="true" hidden="false" outlineLevel="0" max="13319" min="13319" style="82" width="16.66"/>
    <col collapsed="false" customWidth="true" hidden="false" outlineLevel="0" max="13320" min="13320" style="82" width="17.17"/>
    <col collapsed="false" customWidth="true" hidden="false" outlineLevel="0" max="13321" min="13321" style="82" width="10.83"/>
    <col collapsed="false" customWidth="true" hidden="false" outlineLevel="0" max="13569" min="13569" style="82" width="8"/>
    <col collapsed="false" customWidth="true" hidden="false" outlineLevel="0" max="13570" min="13570" style="82" width="9.33"/>
    <col collapsed="false" customWidth="true" hidden="false" outlineLevel="0" max="13571" min="13571" style="82" width="10.33"/>
    <col collapsed="false" customWidth="true" hidden="false" outlineLevel="0" max="13573" min="13573" style="82" width="13.33"/>
    <col collapsed="false" customWidth="true" hidden="false" outlineLevel="0" max="13574" min="13574" style="82" width="8.5"/>
    <col collapsed="false" customWidth="true" hidden="false" outlineLevel="0" max="13575" min="13575" style="82" width="16.66"/>
    <col collapsed="false" customWidth="true" hidden="false" outlineLevel="0" max="13576" min="13576" style="82" width="17.17"/>
    <col collapsed="false" customWidth="true" hidden="false" outlineLevel="0" max="13577" min="13577" style="82" width="10.83"/>
    <col collapsed="false" customWidth="true" hidden="false" outlineLevel="0" max="13825" min="13825" style="82" width="8"/>
    <col collapsed="false" customWidth="true" hidden="false" outlineLevel="0" max="13826" min="13826" style="82" width="9.33"/>
    <col collapsed="false" customWidth="true" hidden="false" outlineLevel="0" max="13827" min="13827" style="82" width="10.33"/>
    <col collapsed="false" customWidth="true" hidden="false" outlineLevel="0" max="13829" min="13829" style="82" width="13.33"/>
    <col collapsed="false" customWidth="true" hidden="false" outlineLevel="0" max="13830" min="13830" style="82" width="8.5"/>
    <col collapsed="false" customWidth="true" hidden="false" outlineLevel="0" max="13831" min="13831" style="82" width="16.66"/>
    <col collapsed="false" customWidth="true" hidden="false" outlineLevel="0" max="13832" min="13832" style="82" width="17.17"/>
    <col collapsed="false" customWidth="true" hidden="false" outlineLevel="0" max="13833" min="13833" style="82" width="10.83"/>
    <col collapsed="false" customWidth="true" hidden="false" outlineLevel="0" max="14081" min="14081" style="82" width="8"/>
    <col collapsed="false" customWidth="true" hidden="false" outlineLevel="0" max="14082" min="14082" style="82" width="9.33"/>
    <col collapsed="false" customWidth="true" hidden="false" outlineLevel="0" max="14083" min="14083" style="82" width="10.33"/>
    <col collapsed="false" customWidth="true" hidden="false" outlineLevel="0" max="14085" min="14085" style="82" width="13.33"/>
    <col collapsed="false" customWidth="true" hidden="false" outlineLevel="0" max="14086" min="14086" style="82" width="8.5"/>
    <col collapsed="false" customWidth="true" hidden="false" outlineLevel="0" max="14087" min="14087" style="82" width="16.66"/>
    <col collapsed="false" customWidth="true" hidden="false" outlineLevel="0" max="14088" min="14088" style="82" width="17.17"/>
    <col collapsed="false" customWidth="true" hidden="false" outlineLevel="0" max="14089" min="14089" style="82" width="10.83"/>
    <col collapsed="false" customWidth="true" hidden="false" outlineLevel="0" max="14337" min="14337" style="82" width="8"/>
    <col collapsed="false" customWidth="true" hidden="false" outlineLevel="0" max="14338" min="14338" style="82" width="9.33"/>
    <col collapsed="false" customWidth="true" hidden="false" outlineLevel="0" max="14339" min="14339" style="82" width="10.33"/>
    <col collapsed="false" customWidth="true" hidden="false" outlineLevel="0" max="14341" min="14341" style="82" width="13.33"/>
    <col collapsed="false" customWidth="true" hidden="false" outlineLevel="0" max="14342" min="14342" style="82" width="8.5"/>
    <col collapsed="false" customWidth="true" hidden="false" outlineLevel="0" max="14343" min="14343" style="82" width="16.66"/>
    <col collapsed="false" customWidth="true" hidden="false" outlineLevel="0" max="14344" min="14344" style="82" width="17.17"/>
    <col collapsed="false" customWidth="true" hidden="false" outlineLevel="0" max="14345" min="14345" style="82" width="10.83"/>
    <col collapsed="false" customWidth="true" hidden="false" outlineLevel="0" max="14593" min="14593" style="82" width="8"/>
    <col collapsed="false" customWidth="true" hidden="false" outlineLevel="0" max="14594" min="14594" style="82" width="9.33"/>
    <col collapsed="false" customWidth="true" hidden="false" outlineLevel="0" max="14595" min="14595" style="82" width="10.33"/>
    <col collapsed="false" customWidth="true" hidden="false" outlineLevel="0" max="14597" min="14597" style="82" width="13.33"/>
    <col collapsed="false" customWidth="true" hidden="false" outlineLevel="0" max="14598" min="14598" style="82" width="8.5"/>
    <col collapsed="false" customWidth="true" hidden="false" outlineLevel="0" max="14599" min="14599" style="82" width="16.66"/>
    <col collapsed="false" customWidth="true" hidden="false" outlineLevel="0" max="14600" min="14600" style="82" width="17.17"/>
    <col collapsed="false" customWidth="true" hidden="false" outlineLevel="0" max="14601" min="14601" style="82" width="10.83"/>
    <col collapsed="false" customWidth="true" hidden="false" outlineLevel="0" max="14849" min="14849" style="82" width="8"/>
    <col collapsed="false" customWidth="true" hidden="false" outlineLevel="0" max="14850" min="14850" style="82" width="9.33"/>
    <col collapsed="false" customWidth="true" hidden="false" outlineLevel="0" max="14851" min="14851" style="82" width="10.33"/>
    <col collapsed="false" customWidth="true" hidden="false" outlineLevel="0" max="14853" min="14853" style="82" width="13.33"/>
    <col collapsed="false" customWidth="true" hidden="false" outlineLevel="0" max="14854" min="14854" style="82" width="8.5"/>
    <col collapsed="false" customWidth="true" hidden="false" outlineLevel="0" max="14855" min="14855" style="82" width="16.66"/>
    <col collapsed="false" customWidth="true" hidden="false" outlineLevel="0" max="14856" min="14856" style="82" width="17.17"/>
    <col collapsed="false" customWidth="true" hidden="false" outlineLevel="0" max="14857" min="14857" style="82" width="10.83"/>
    <col collapsed="false" customWidth="true" hidden="false" outlineLevel="0" max="15105" min="15105" style="82" width="8"/>
    <col collapsed="false" customWidth="true" hidden="false" outlineLevel="0" max="15106" min="15106" style="82" width="9.33"/>
    <col collapsed="false" customWidth="true" hidden="false" outlineLevel="0" max="15107" min="15107" style="82" width="10.33"/>
    <col collapsed="false" customWidth="true" hidden="false" outlineLevel="0" max="15109" min="15109" style="82" width="13.33"/>
    <col collapsed="false" customWidth="true" hidden="false" outlineLevel="0" max="15110" min="15110" style="82" width="8.5"/>
    <col collapsed="false" customWidth="true" hidden="false" outlineLevel="0" max="15111" min="15111" style="82" width="16.66"/>
    <col collapsed="false" customWidth="true" hidden="false" outlineLevel="0" max="15112" min="15112" style="82" width="17.17"/>
    <col collapsed="false" customWidth="true" hidden="false" outlineLevel="0" max="15113" min="15113" style="82" width="10.83"/>
    <col collapsed="false" customWidth="true" hidden="false" outlineLevel="0" max="15361" min="15361" style="82" width="8"/>
    <col collapsed="false" customWidth="true" hidden="false" outlineLevel="0" max="15362" min="15362" style="82" width="9.33"/>
    <col collapsed="false" customWidth="true" hidden="false" outlineLevel="0" max="15363" min="15363" style="82" width="10.33"/>
    <col collapsed="false" customWidth="true" hidden="false" outlineLevel="0" max="15365" min="15365" style="82" width="13.33"/>
    <col collapsed="false" customWidth="true" hidden="false" outlineLevel="0" max="15366" min="15366" style="82" width="8.5"/>
    <col collapsed="false" customWidth="true" hidden="false" outlineLevel="0" max="15367" min="15367" style="82" width="16.66"/>
    <col collapsed="false" customWidth="true" hidden="false" outlineLevel="0" max="15368" min="15368" style="82" width="17.17"/>
    <col collapsed="false" customWidth="true" hidden="false" outlineLevel="0" max="15369" min="15369" style="82" width="10.83"/>
    <col collapsed="false" customWidth="true" hidden="false" outlineLevel="0" max="15617" min="15617" style="82" width="8"/>
    <col collapsed="false" customWidth="true" hidden="false" outlineLevel="0" max="15618" min="15618" style="82" width="9.33"/>
    <col collapsed="false" customWidth="true" hidden="false" outlineLevel="0" max="15619" min="15619" style="82" width="10.33"/>
    <col collapsed="false" customWidth="true" hidden="false" outlineLevel="0" max="15621" min="15621" style="82" width="13.33"/>
    <col collapsed="false" customWidth="true" hidden="false" outlineLevel="0" max="15622" min="15622" style="82" width="8.5"/>
    <col collapsed="false" customWidth="true" hidden="false" outlineLevel="0" max="15623" min="15623" style="82" width="16.66"/>
    <col collapsed="false" customWidth="true" hidden="false" outlineLevel="0" max="15624" min="15624" style="82" width="17.17"/>
    <col collapsed="false" customWidth="true" hidden="false" outlineLevel="0" max="15625" min="15625" style="82" width="10.83"/>
    <col collapsed="false" customWidth="true" hidden="false" outlineLevel="0" max="15873" min="15873" style="82" width="8"/>
    <col collapsed="false" customWidth="true" hidden="false" outlineLevel="0" max="15874" min="15874" style="82" width="9.33"/>
    <col collapsed="false" customWidth="true" hidden="false" outlineLevel="0" max="15875" min="15875" style="82" width="10.33"/>
    <col collapsed="false" customWidth="true" hidden="false" outlineLevel="0" max="15877" min="15877" style="82" width="13.33"/>
    <col collapsed="false" customWidth="true" hidden="false" outlineLevel="0" max="15878" min="15878" style="82" width="8.5"/>
    <col collapsed="false" customWidth="true" hidden="false" outlineLevel="0" max="15879" min="15879" style="82" width="16.66"/>
    <col collapsed="false" customWidth="true" hidden="false" outlineLevel="0" max="15880" min="15880" style="82" width="17.17"/>
    <col collapsed="false" customWidth="true" hidden="false" outlineLevel="0" max="15881" min="15881" style="82" width="10.83"/>
    <col collapsed="false" customWidth="true" hidden="false" outlineLevel="0" max="16129" min="16129" style="82" width="8"/>
    <col collapsed="false" customWidth="true" hidden="false" outlineLevel="0" max="16130" min="16130" style="82" width="9.33"/>
    <col collapsed="false" customWidth="true" hidden="false" outlineLevel="0" max="16131" min="16131" style="82" width="10.33"/>
    <col collapsed="false" customWidth="true" hidden="false" outlineLevel="0" max="16133" min="16133" style="82" width="13.33"/>
    <col collapsed="false" customWidth="true" hidden="false" outlineLevel="0" max="16134" min="16134" style="82" width="8.5"/>
    <col collapsed="false" customWidth="true" hidden="false" outlineLevel="0" max="16135" min="16135" style="82" width="16.66"/>
    <col collapsed="false" customWidth="true" hidden="false" outlineLevel="0" max="16136" min="16136" style="82" width="17.17"/>
    <col collapsed="false" customWidth="true" hidden="false" outlineLevel="0" max="16137" min="16137" style="82" width="10.83"/>
  </cols>
  <sheetData>
    <row r="2" customFormat="false" ht="15.75" hidden="false" customHeight="false" outlineLevel="0" collapsed="false">
      <c r="B2" s="83" t="s">
        <v>284</v>
      </c>
    </row>
    <row r="3" customFormat="false" ht="15.75" hidden="false" customHeight="false" outlineLevel="0" collapsed="false">
      <c r="C3" s="84"/>
      <c r="D3" s="84"/>
      <c r="E3" s="84"/>
    </row>
    <row r="4" customFormat="false" ht="26.25" hidden="false" customHeight="true" outlineLevel="0" collapsed="false">
      <c r="B4" s="0"/>
      <c r="C4" s="0"/>
      <c r="E4" s="0"/>
      <c r="F4" s="0"/>
      <c r="G4" s="0"/>
      <c r="H4" s="0"/>
    </row>
    <row r="5" customFormat="false" ht="34.85" hidden="false" customHeight="true" outlineLevel="0" collapsed="false">
      <c r="B5" s="0"/>
      <c r="C5" s="0"/>
      <c r="E5" s="0"/>
      <c r="F5" s="0"/>
      <c r="G5" s="0"/>
      <c r="H5" s="0"/>
      <c r="I5" s="85"/>
    </row>
    <row r="6" customFormat="false" ht="15.75" hidden="false" customHeight="false" outlineLevel="0" collapsed="false">
      <c r="A6" s="86"/>
      <c r="B6" s="0"/>
      <c r="C6" s="0"/>
      <c r="E6" s="0"/>
      <c r="F6" s="0"/>
      <c r="G6" s="0"/>
      <c r="H6" s="0"/>
      <c r="I6" s="87"/>
    </row>
    <row r="7" customFormat="false" ht="15.75" hidden="false" customHeight="false" outlineLevel="0" collapsed="false">
      <c r="A7" s="86"/>
      <c r="B7" s="0"/>
      <c r="C7" s="0"/>
      <c r="E7" s="0"/>
      <c r="F7" s="0"/>
      <c r="G7" s="0"/>
      <c r="H7" s="0"/>
      <c r="I7" s="87"/>
    </row>
    <row r="8" customFormat="false" ht="15.75" hidden="false" customHeight="false" outlineLevel="0" collapsed="false">
      <c r="A8" s="86"/>
      <c r="B8" s="0"/>
      <c r="C8" s="0"/>
      <c r="E8" s="0"/>
      <c r="F8" s="0"/>
      <c r="G8" s="0"/>
      <c r="H8" s="0"/>
      <c r="I8" s="87"/>
    </row>
    <row r="9" customFormat="false" ht="15.75" hidden="false" customHeight="false" outlineLevel="0" collapsed="false">
      <c r="A9" s="86"/>
      <c r="B9" s="0"/>
      <c r="C9" s="0"/>
      <c r="E9" s="0"/>
      <c r="F9" s="0"/>
      <c r="G9" s="0"/>
      <c r="H9" s="0"/>
      <c r="I9" s="87"/>
    </row>
    <row r="10" customFormat="false" ht="15.75" hidden="false" customHeight="false" outlineLevel="0" collapsed="false">
      <c r="A10" s="86"/>
      <c r="B10" s="0"/>
      <c r="C10" s="0"/>
      <c r="E10" s="0"/>
      <c r="F10" s="0"/>
      <c r="G10" s="0"/>
      <c r="H10" s="0"/>
      <c r="I10" s="87"/>
    </row>
    <row r="11" customFormat="false" ht="15.75" hidden="false" customHeight="false" outlineLevel="0" collapsed="false">
      <c r="A11" s="86"/>
      <c r="B11" s="0"/>
      <c r="C11" s="0"/>
      <c r="E11" s="0"/>
      <c r="F11" s="0"/>
      <c r="G11" s="0"/>
      <c r="H11" s="0"/>
      <c r="I11" s="88"/>
    </row>
    <row r="14" customFormat="false" ht="15.75" hidden="false" customHeight="false" outlineLevel="0" collapsed="false">
      <c r="B14" s="0"/>
    </row>
    <row r="15" customFormat="false" ht="15.75" hidden="false" customHeight="false" outlineLevel="0" collapsed="false">
      <c r="B15" s="0"/>
    </row>
    <row r="16" customFormat="false" ht="15.75" hidden="false" customHeight="false" outlineLevel="0" collapsed="false">
      <c r="B16" s="0"/>
    </row>
    <row r="17" customFormat="false" ht="15.75" hidden="false" customHeight="false" outlineLevel="0" collapsed="false">
      <c r="B17" s="0"/>
    </row>
  </sheetData>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58203125" defaultRowHeight="12.8" zeroHeight="false" outlineLevelRow="0" outlineLevelCol="0"/>
  <sheetData>
    <row r="4" customFormat="false" ht="15" hidden="false" customHeight="false" outlineLevel="0" collapsed="false"/>
    <row r="5" customFormat="false" ht="15" hidden="false" customHeight="false" outlineLevel="0" collapsed="false"/>
    <row r="6" customFormat="false" ht="15" hidden="false" customHeight="false" outlineLevel="0" collapsed="false"/>
    <row r="7" customFormat="false" ht="15" hidden="false" customHeight="false" outlineLevel="0" collapsed="false"/>
    <row r="8" customFormat="false" ht="15" hidden="false" customHeight="false" outlineLevel="0" collapsed="false"/>
    <row r="9" customFormat="false" ht="15" hidden="false" customHeight="false" outlineLevel="0" collapsed="false"/>
    <row r="10" customFormat="false" ht="15" hidden="false" customHeight="false" outlineLevel="0" collapsed="false"/>
    <row r="11" customFormat="false" ht="15"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&amp;C&amp;Kffffff&amp;A</oddHeader>
    <oddFooter>&amp;C&amp;KffffffSeite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Collabora_Office/24.04.7.3$Linux_X86_64 LibreOffice_project/aa40ffe1d544cbd3f43f8221252e831f42b1352b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2024-11-01T10:53:44Z</dcterms:created>
  <dc:creator>Anke Domscheit-Berg</dc:creator>
  <dc:description/>
  <dc:language>de-DE</dc:language>
  <cp:lastModifiedBy/>
  <dcterms:modified xsi:type="dcterms:W3CDTF">2024-11-01T12:20:55Z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